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defaultThemeVersion="124226"/>
  <mc:AlternateContent xmlns:mc="http://schemas.openxmlformats.org/markup-compatibility/2006">
    <mc:Choice Requires="x15">
      <x15ac:absPath xmlns:x15ac="http://schemas.microsoft.com/office/spreadsheetml/2010/11/ac" url="https://nttb1935.sharepoint.com/sites/NTTB-Finad/Gedeelde documenten/Data/AO IC/Declaratieformulieren/"/>
    </mc:Choice>
  </mc:AlternateContent>
  <xr:revisionPtr revIDLastSave="6" documentId="8_{E06B217A-2A5C-4BFD-818F-1EA598C52EC6}" xr6:coauthVersionLast="47" xr6:coauthVersionMax="47" xr10:uidLastSave="{93F40BC2-3B43-48D0-AE38-D88D8B250739}"/>
  <bookViews>
    <workbookView xWindow="-108" yWindow="-108" windowWidth="23256" windowHeight="12456" xr2:uid="{00000000-000D-0000-FFFF-FFFF00000000}"/>
  </bookViews>
  <sheets>
    <sheet name="voorblad" sheetId="1" r:id="rId1"/>
    <sheet name="reiskosten" sheetId="2" r:id="rId2"/>
    <sheet name="Blad1" sheetId="3" r:id="rId3"/>
  </sheets>
  <definedNames>
    <definedName name="_xlnm.Print_Area" localSheetId="1">reiskosten!$A$2:$M$32</definedName>
    <definedName name="_xlnm.Print_Area" localSheetId="0">voorblad!$A$2:$L$46</definedName>
    <definedName name="codes_DS">Blad1!#REF!</definedName>
    <definedName name="Kostendragers" comment="namen van de topsportprogramma's van de NTTB.">Blad1!$F$2:$G$7</definedName>
    <definedName name="Kostenplaatsen" comment="de activiteitcodes. ">Blad1!#REF!</definedName>
    <definedName name="Kostensoorten" comment="dit beschrijft de kostensoorten te gebruiken in het declaratieformulier.">Blad1!$B$3:$C$41</definedName>
    <definedName name="kpl_proj">Blad1!$I$3:$J$80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6" i="2" l="1"/>
  <c r="J7" i="2"/>
  <c r="J8" i="2"/>
  <c r="J9" i="2"/>
  <c r="J10" i="2"/>
  <c r="J11" i="2"/>
  <c r="J12" i="2"/>
  <c r="J13" i="2"/>
  <c r="J14" i="2"/>
  <c r="J15" i="2"/>
  <c r="J16" i="2"/>
  <c r="J17" i="2"/>
  <c r="J18" i="2"/>
  <c r="J19" i="2"/>
  <c r="J20" i="2"/>
  <c r="J21" i="2"/>
  <c r="J22" i="2"/>
  <c r="J23" i="2"/>
  <c r="J24" i="2"/>
  <c r="J25" i="2"/>
  <c r="J26" i="2"/>
  <c r="J27" i="2"/>
  <c r="J28" i="2"/>
  <c r="J29" i="2"/>
  <c r="J30" i="2"/>
  <c r="J5" i="2"/>
  <c r="M16" i="1"/>
  <c r="M17" i="1"/>
  <c r="M18" i="1"/>
  <c r="M19" i="1"/>
  <c r="M20" i="1"/>
  <c r="M21" i="1"/>
  <c r="M22" i="1"/>
  <c r="M23" i="1"/>
  <c r="M24" i="1"/>
  <c r="M25" i="1"/>
  <c r="M26" i="1"/>
  <c r="M27" i="1"/>
  <c r="M28" i="1"/>
  <c r="M29" i="1"/>
  <c r="M30" i="1"/>
  <c r="M31" i="1"/>
  <c r="M32" i="1"/>
  <c r="M14" i="1"/>
  <c r="M15" i="1"/>
  <c r="J9" i="1"/>
  <c r="N5" i="2"/>
  <c r="K2" i="2"/>
  <c r="A2" i="2"/>
  <c r="B32" i="1"/>
  <c r="B15" i="1"/>
  <c r="B16" i="1"/>
  <c r="B17" i="1"/>
  <c r="B18" i="1"/>
  <c r="B19" i="1"/>
  <c r="B20" i="1"/>
  <c r="B21" i="1"/>
  <c r="B22" i="1"/>
  <c r="B23" i="1"/>
  <c r="B24" i="1"/>
  <c r="B25" i="1"/>
  <c r="B26" i="1"/>
  <c r="B27" i="1"/>
  <c r="B28" i="1"/>
  <c r="B29" i="1"/>
  <c r="B30" i="1"/>
  <c r="B31" i="1"/>
  <c r="B14" i="1"/>
  <c r="S6" i="2"/>
  <c r="T6" i="2"/>
  <c r="S7" i="2"/>
  <c r="T7" i="2"/>
  <c r="S8" i="2"/>
  <c r="T8" i="2"/>
  <c r="S9" i="2"/>
  <c r="T9" i="2"/>
  <c r="S10" i="2"/>
  <c r="T10" i="2"/>
  <c r="S11" i="2"/>
  <c r="T11" i="2"/>
  <c r="S12" i="2"/>
  <c r="T12" i="2"/>
  <c r="S13" i="2"/>
  <c r="T13" i="2"/>
  <c r="S14" i="2"/>
  <c r="T14" i="2"/>
  <c r="S15" i="2"/>
  <c r="T15" i="2"/>
  <c r="S16" i="2"/>
  <c r="T16" i="2"/>
  <c r="S17" i="2"/>
  <c r="T17" i="2"/>
  <c r="S18" i="2"/>
  <c r="T18" i="2"/>
  <c r="S19" i="2"/>
  <c r="T19" i="2"/>
  <c r="S20" i="2"/>
  <c r="T20" i="2"/>
  <c r="S21" i="2"/>
  <c r="T21" i="2"/>
  <c r="S22" i="2"/>
  <c r="T22" i="2"/>
  <c r="S23" i="2"/>
  <c r="T23" i="2"/>
  <c r="S24" i="2"/>
  <c r="T24" i="2"/>
  <c r="S25" i="2"/>
  <c r="T25" i="2"/>
  <c r="S26" i="2"/>
  <c r="T26" i="2"/>
  <c r="S27" i="2"/>
  <c r="T27" i="2"/>
  <c r="S28" i="2"/>
  <c r="T28" i="2"/>
  <c r="S29" i="2"/>
  <c r="T29" i="2"/>
  <c r="S30" i="2"/>
  <c r="T30" i="2"/>
  <c r="T5" i="2"/>
  <c r="S5" i="2"/>
  <c r="H31" i="2"/>
  <c r="G31" i="2"/>
  <c r="F31" i="2"/>
  <c r="E31" i="2"/>
  <c r="D31" i="2"/>
  <c r="I31" i="2"/>
  <c r="J31" i="2"/>
  <c r="J32" i="2" s="1"/>
  <c r="F9" i="1" s="1"/>
  <c r="F34" i="1" s="1"/>
  <c r="F36" i="1" s="1"/>
</calcChain>
</file>

<file path=xl/sharedStrings.xml><?xml version="1.0" encoding="utf-8"?>
<sst xmlns="http://schemas.openxmlformats.org/spreadsheetml/2006/main" count="219" uniqueCount="212">
  <si>
    <t>Naam</t>
  </si>
  <si>
    <t>Bondsnummer:</t>
  </si>
  <si>
    <t>adres</t>
  </si>
  <si>
    <t>Geachte mevrouw, mijnheer,</t>
  </si>
  <si>
    <t>postcode / plaats</t>
  </si>
  <si>
    <t>Loondienst?</t>
  </si>
  <si>
    <t>Geboortedatum:</t>
  </si>
  <si>
    <t>functie</t>
  </si>
  <si>
    <t>BSN**)</t>
  </si>
  <si>
    <t>Hartelijk dank voor uw inspanningen voor de NTTB.</t>
  </si>
  <si>
    <t>periode</t>
  </si>
  <si>
    <t>De door u daarbij gemaakte kosten worden vergoed volgens het declaratiebesluit.</t>
  </si>
  <si>
    <t>IBAN rekening *)</t>
  </si>
  <si>
    <t>BIC Code ***)</t>
  </si>
  <si>
    <t>Met dit formulier kunt u daarvan opgave doen, zo snel mogelijk na een evenement</t>
  </si>
  <si>
    <t>*)alleen nodig bij nieuw of wijziging</t>
  </si>
  <si>
    <t xml:space="preserve">**) BSN nummer is verplicht en zal separaat worden opgevraagd bij declarant </t>
  </si>
  <si>
    <t>***)alleen nodig bij niet-nederlandse bankrekening</t>
  </si>
  <si>
    <t>reis- en verblijfkosten</t>
  </si>
  <si>
    <t>transport blad 2</t>
  </si>
  <si>
    <t>of anders in ieder geval binnen een week na afloop van een kalendermaand.</t>
  </si>
  <si>
    <t>Het formulier bestaat uit twee bladen, welke automatisch totaliseren.</t>
  </si>
  <si>
    <t>overige kosten</t>
  </si>
  <si>
    <t>Het formulier dient als PDF-bestand opgestuurd te worden naar: finance@tafeltennis.nl</t>
  </si>
  <si>
    <t>kostensoort</t>
  </si>
  <si>
    <t>omschrijving</t>
  </si>
  <si>
    <t>bijlage nr.</t>
  </si>
  <si>
    <t>bedrag</t>
  </si>
  <si>
    <t>project / kostenplaats (indien bekend)</t>
  </si>
  <si>
    <t xml:space="preserve">Let hierbij op dat beide pagina's meegenomen worden. Een instructie is ook op te vragen via bovenstaand mailadres. </t>
  </si>
  <si>
    <t xml:space="preserve">Digitale handtekeningen zijn toegestaan. </t>
  </si>
  <si>
    <t xml:space="preserve"> </t>
  </si>
  <si>
    <t>totaal kosten</t>
  </si>
  <si>
    <r>
      <t>af:</t>
    </r>
    <r>
      <rPr>
        <sz val="8"/>
        <rFont val="Tahoma"/>
        <family val="2"/>
      </rPr>
      <t xml:space="preserve">  reeds ontvangen voorschot d.d.</t>
    </r>
  </si>
  <si>
    <t>te ontvangen van de NTTB /te betalen aan de  NTTB</t>
  </si>
  <si>
    <t>datum</t>
  </si>
  <si>
    <t>handtekening</t>
  </si>
  <si>
    <t>accoord</t>
  </si>
  <si>
    <t>budgetbeheerder</t>
  </si>
  <si>
    <t>directeur NTTB</t>
  </si>
  <si>
    <t>voor kosten anders dan gedeclareerde kilometers dienen bewijsstukken te zijn bijgevoegd!</t>
  </si>
  <si>
    <t>verblijfkosten</t>
  </si>
  <si>
    <t>reiskosten</t>
  </si>
  <si>
    <t>omschrijving (plaats + reden vermelden)</t>
  </si>
  <si>
    <t>lunch</t>
  </si>
  <si>
    <t>diner</t>
  </si>
  <si>
    <t>over-nachting</t>
  </si>
  <si>
    <t>consumpties</t>
  </si>
  <si>
    <t>openbaar vervoer</t>
  </si>
  <si>
    <t>auto aantal km</t>
  </si>
  <si>
    <t>project / kostenplaats indien bekend</t>
  </si>
  <si>
    <t>NB:</t>
  </si>
  <si>
    <t>wordt automatisch berekend.</t>
  </si>
  <si>
    <t xml:space="preserve">    totaal</t>
  </si>
  <si>
    <t>TOTAALBEDRAG TRANSPORTEREN NAAR VOORBLAD:</t>
  </si>
  <si>
    <t>JA</t>
  </si>
  <si>
    <t>kostendrager</t>
  </si>
  <si>
    <t>Kies kostensoort…</t>
  </si>
  <si>
    <t xml:space="preserve">  </t>
  </si>
  <si>
    <t>NEE</t>
  </si>
  <si>
    <t>Dames Senioren</t>
  </si>
  <si>
    <t>DS</t>
  </si>
  <si>
    <t>(sport)materialen</t>
  </si>
  <si>
    <t>Meisjes Jun &amp; Cad</t>
  </si>
  <si>
    <t>DJ</t>
  </si>
  <si>
    <t xml:space="preserve">Paramedische begeleiding toernooien </t>
  </si>
  <si>
    <t>porti</t>
  </si>
  <si>
    <t>Heren Senioren</t>
  </si>
  <si>
    <t>HS</t>
  </si>
  <si>
    <t>Centrale trainingen Papendal</t>
  </si>
  <si>
    <t>telefoon</t>
  </si>
  <si>
    <t>Jongens Jun &amp; Cad</t>
  </si>
  <si>
    <t>HJ</t>
  </si>
  <si>
    <t>Centrale trainingen Papendal TalentGroep</t>
  </si>
  <si>
    <t>Dagvergoedingen</t>
  </si>
  <si>
    <t>Para-TT</t>
  </si>
  <si>
    <t>P</t>
  </si>
  <si>
    <t>Trainingsstages buitenland</t>
  </si>
  <si>
    <t>organisatiekosten</t>
  </si>
  <si>
    <t>Onder 13</t>
  </si>
  <si>
    <t>TH</t>
  </si>
  <si>
    <t>Trainingsstages binnenland</t>
  </si>
  <si>
    <t>zaalhuur</t>
  </si>
  <si>
    <t>Sparring Variabel</t>
  </si>
  <si>
    <t>kopieerwerk</t>
  </si>
  <si>
    <t>ITTF World Team Cup</t>
  </si>
  <si>
    <t>kantoorbehoeften</t>
  </si>
  <si>
    <t>ITTF World Tour</t>
  </si>
  <si>
    <t>representatie</t>
  </si>
  <si>
    <t>ITTF WK individueel</t>
  </si>
  <si>
    <t>studiemateriaal</t>
  </si>
  <si>
    <t>Olympische Spelen</t>
  </si>
  <si>
    <t>diversen</t>
  </si>
  <si>
    <t>Olympische Qualificatie</t>
  </si>
  <si>
    <t>Paralympics</t>
  </si>
  <si>
    <t>ETTU Top 16 Cup</t>
  </si>
  <si>
    <t>ETTU Euro Afrika Tour</t>
  </si>
  <si>
    <t>ETTU EK Teams</t>
  </si>
  <si>
    <t>ETTU EK Para</t>
  </si>
  <si>
    <t>ETTU Europees Jeugdkampioenschap</t>
  </si>
  <si>
    <t>European Games Baku</t>
  </si>
  <si>
    <t>Internationale Wedstrijden (Overige)</t>
  </si>
  <si>
    <t>Internationale Jeugdwedstrijden</t>
  </si>
  <si>
    <t>Onder 13 wedstrijden</t>
  </si>
  <si>
    <t>Internationale Para Toernooien</t>
  </si>
  <si>
    <t>Internationale Para TG Toernooien</t>
  </si>
  <si>
    <t>Ondersteuning RTC's</t>
  </si>
  <si>
    <t>Scouting</t>
  </si>
  <si>
    <t>NTTB Jeugdcup Kosten en Opbrengsten</t>
  </si>
  <si>
    <t>Dag van het Talent  Kosten en Opbrengsten</t>
  </si>
  <si>
    <t>2015TSWTHON</t>
  </si>
  <si>
    <t>ITTF World Tour Hongarije</t>
  </si>
  <si>
    <t>2015TSWTKUW</t>
  </si>
  <si>
    <t>ITTF World Tour Kuweit</t>
  </si>
  <si>
    <t>2015TSWTGER</t>
  </si>
  <si>
    <t>ITTF World Tour Duitsland</t>
  </si>
  <si>
    <t>2015TSWTSPA</t>
  </si>
  <si>
    <t>ITTF World Tour Spanje</t>
  </si>
  <si>
    <t>2015TSWTCHN</t>
  </si>
  <si>
    <t>ITTF World Tour China</t>
  </si>
  <si>
    <t>2015TSWTOOS</t>
  </si>
  <si>
    <t>ITTF World Tour Oostenrijk</t>
  </si>
  <si>
    <t>2015TSWTPOL</t>
  </si>
  <si>
    <t>ITTF World Tour Polen</t>
  </si>
  <si>
    <t>2015TSWTZWE</t>
  </si>
  <si>
    <t>ITTF World Tour Zweden</t>
  </si>
  <si>
    <t>2015TSITBEL</t>
  </si>
  <si>
    <t>ITTF World Tour Belgie</t>
  </si>
  <si>
    <t>2015TSWTFIN</t>
  </si>
  <si>
    <t>ITTF World Tour Finale</t>
  </si>
  <si>
    <t>2015TSEASPA</t>
  </si>
  <si>
    <t>ETTU Euro Afrika Tour Spanje</t>
  </si>
  <si>
    <t>2015TSEALUX</t>
  </si>
  <si>
    <t>ETTU Euro Afrika Tour Luxemburg</t>
  </si>
  <si>
    <t>2015TSEAKRO</t>
  </si>
  <si>
    <t>ETTU Euro Afrika Tour Kroatie</t>
  </si>
  <si>
    <t>2015TSEAFIN</t>
  </si>
  <si>
    <t>ETTU Euro Afrika Tour Finland</t>
  </si>
  <si>
    <t>Int. Wedstrijden Belgische Open</t>
  </si>
  <si>
    <t>2015TSITOOS</t>
  </si>
  <si>
    <t>Int. Wedstrijden Oostenrijkse Open</t>
  </si>
  <si>
    <t>2015TSSTCHI</t>
  </si>
  <si>
    <t>Buitenlandse Stages China Stage (Hongkong)</t>
  </si>
  <si>
    <t>2015TSSTDIV</t>
  </si>
  <si>
    <t>Buitenlandse Stages diverse</t>
  </si>
  <si>
    <t>2015TSSTETT</t>
  </si>
  <si>
    <t>ETTU Stage</t>
  </si>
  <si>
    <t>2015TSSTEKV</t>
  </si>
  <si>
    <t>Binnenlandse Stages EK Voorbereiding</t>
  </si>
  <si>
    <t>2015TSSTWKV</t>
  </si>
  <si>
    <t>Binnenlandse Stages WK Voorbereiding</t>
  </si>
  <si>
    <t>2015TSSTDEC</t>
  </si>
  <si>
    <t>Binnenlandse Stages trainingsstage december</t>
  </si>
  <si>
    <t>2015TOITTSJ</t>
  </si>
  <si>
    <t>Internationale Jeugdwedstrijden Tsjechie</t>
  </si>
  <si>
    <t>2015TOITZWE</t>
  </si>
  <si>
    <t>Internationale Jeugdwedstrijden Zweden</t>
  </si>
  <si>
    <t>2015TOITFRA</t>
  </si>
  <si>
    <t>Internationale Jeugdwedstrijden Frankrijk</t>
  </si>
  <si>
    <t>2015TOITBEL</t>
  </si>
  <si>
    <t>Internationale Jeugdwedstrijden Belgie</t>
  </si>
  <si>
    <t>2015TOITSPA</t>
  </si>
  <si>
    <t>Internationale Jeugdwedstrijden Spanje</t>
  </si>
  <si>
    <t>2015TOITLUX</t>
  </si>
  <si>
    <t>Internationale Jeugdwedstrijden Luxemburg</t>
  </si>
  <si>
    <t>2015TOITHON</t>
  </si>
  <si>
    <t>Internationale Jeugdwedstrijden Hongarije</t>
  </si>
  <si>
    <t>2015TOITPOR</t>
  </si>
  <si>
    <t>Internationale Jeugdwedstrijden Portugal</t>
  </si>
  <si>
    <t>2015TOITT10</t>
  </si>
  <si>
    <t>Internationale Jeugdwedstrijden ETTU Top 10</t>
  </si>
  <si>
    <t>2015TOIT6LC</t>
  </si>
  <si>
    <t>Interattionale Jeugdwedstrijden 6 landen cadetten</t>
  </si>
  <si>
    <t>2015THRTCZWO</t>
  </si>
  <si>
    <t>Ondersteuning RTC Zwolle</t>
  </si>
  <si>
    <t>2015THRTCWES</t>
  </si>
  <si>
    <t>Ondersteuning RTC Wessem</t>
  </si>
  <si>
    <t>2015THRTCROT</t>
  </si>
  <si>
    <t>Ondersteuning RTC Rotterdam</t>
  </si>
  <si>
    <t>2015THRTCDHG</t>
  </si>
  <si>
    <t>Ondersteuning RTC Den Haag</t>
  </si>
  <si>
    <t>2015THRTCGEL</t>
  </si>
  <si>
    <t>Ondersteuning RTC Gelre</t>
  </si>
  <si>
    <t>2015THRTCHIL</t>
  </si>
  <si>
    <t>Ondersteuning RTC Hilversum</t>
  </si>
  <si>
    <t>2015THRTCZW</t>
  </si>
  <si>
    <t>Ondersteuning RTC Zuidwest</t>
  </si>
  <si>
    <t>2015THRTC…</t>
  </si>
  <si>
    <t>Ondersteuning RTC Nieuw</t>
  </si>
  <si>
    <t>2015THITBEL</t>
  </si>
  <si>
    <t>Onder 13 wedstrijden Luik</t>
  </si>
  <si>
    <t>2015THITSTR</t>
  </si>
  <si>
    <t>Onder 13 wedstrijden Straatsburg (minichamps)</t>
  </si>
  <si>
    <t>2015THITNIE</t>
  </si>
  <si>
    <t>Onder 13 wedstrijden Niedersachsen GP</t>
  </si>
  <si>
    <t>2015THIT5LP</t>
  </si>
  <si>
    <t>Onder 13 wedstrijden 5 landen pupillen</t>
  </si>
  <si>
    <t>2015THITMET</t>
  </si>
  <si>
    <t>Onder 13 wedstrijden Metz</t>
  </si>
  <si>
    <t>2015TSPITITA</t>
  </si>
  <si>
    <t>Internationale Para Toernooien Open Italiaanse</t>
  </si>
  <si>
    <t>2015TSPITSLO</t>
  </si>
  <si>
    <t>Internationale Para Toernooien Slovenie</t>
  </si>
  <si>
    <t>2015TSPITGER</t>
  </si>
  <si>
    <t>Internationale Para Toernooien Duitsland Bayreuth Open</t>
  </si>
  <si>
    <t>2015TSPITBEL</t>
  </si>
  <si>
    <t>Internationale Para Toernooien Open Belgische</t>
  </si>
  <si>
    <t>2015TOPITBEL</t>
  </si>
  <si>
    <t>Internationale Para TG Toernooien Open Belgische TG</t>
  </si>
  <si>
    <t>2015TOPITHON</t>
  </si>
  <si>
    <t>Internationale Para TG Toernooien Open Hongaarse TG</t>
  </si>
  <si>
    <t>Kilometervergoeding á 25 eurocent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</si>
</sst>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quot;€&quot;\ * #,##0.00_-;_-&quot;€&quot;\ * #,##0.00\-;_-&quot;€&quot;\ * &quot;-&quot;??_-;_-@_-"/>
    <numFmt numFmtId="165" formatCode="_-* #,##0.00_-;_-* #,##0.00\-;_-* &quot;-&quot;??_-;_-@_-"/>
    <numFmt numFmtId="166" formatCode="&quot;€&quot;\ #,##0.00_-"/>
  </numFmts>
  <fonts count="24" x14ac:knownFonts="1">
    <font>
      <sz val="10"/>
      <name val="Arial"/>
    </font>
    <font>
      <sz val="8"/>
      <name val="Arial"/>
      <family val="2"/>
    </font>
    <font>
      <b/>
      <sz val="8"/>
      <name val="Arial"/>
      <family val="2"/>
    </font>
    <font>
      <sz val="8"/>
      <name val="Arial"/>
      <family val="2"/>
    </font>
    <font>
      <sz val="10"/>
      <name val="Arial"/>
      <family val="2"/>
    </font>
    <font>
      <sz val="8"/>
      <name val="Tahoma"/>
      <family val="2"/>
    </font>
    <font>
      <sz val="10"/>
      <name val="Tahoma"/>
      <family val="2"/>
    </font>
    <font>
      <b/>
      <sz val="8"/>
      <name val="Tahoma"/>
      <family val="2"/>
    </font>
    <font>
      <sz val="12"/>
      <name val="Tahoma"/>
      <family val="2"/>
    </font>
    <font>
      <sz val="16"/>
      <color indexed="10"/>
      <name val="Tahoma"/>
      <family val="2"/>
    </font>
    <font>
      <b/>
      <sz val="10"/>
      <name val="Arial"/>
      <family val="2"/>
    </font>
    <font>
      <b/>
      <sz val="10"/>
      <name val="Tahoma"/>
      <family val="2"/>
    </font>
    <font>
      <b/>
      <sz val="6.5"/>
      <name val="Arial"/>
      <family val="2"/>
    </font>
    <font>
      <sz val="7"/>
      <name val="Tahoma"/>
      <family val="2"/>
    </font>
    <font>
      <sz val="7"/>
      <name val="Arial"/>
      <family val="2"/>
    </font>
    <font>
      <b/>
      <sz val="10"/>
      <color theme="0"/>
      <name val="Tahoma"/>
      <family val="2"/>
    </font>
    <font>
      <b/>
      <sz val="10"/>
      <color rgb="FF3F3F3F"/>
      <name val="Tahoma"/>
      <family val="2"/>
    </font>
    <font>
      <sz val="10"/>
      <color theme="0"/>
      <name val="Arial"/>
      <family val="2"/>
    </font>
    <font>
      <b/>
      <sz val="8"/>
      <color indexed="8"/>
      <name val="Tahoma"/>
      <family val="2"/>
    </font>
    <font>
      <sz val="10"/>
      <color theme="0"/>
      <name val="Tahoma"/>
      <family val="2"/>
    </font>
    <font>
      <b/>
      <sz val="10"/>
      <color indexed="8"/>
      <name val="MS Sans Serif"/>
    </font>
    <font>
      <sz val="6"/>
      <name val="Tahoma"/>
      <family val="2"/>
    </font>
    <font>
      <sz val="7"/>
      <color theme="0"/>
      <name val="Arial"/>
      <family val="2"/>
    </font>
    <font>
      <sz val="9"/>
      <name val="Tahoma"/>
      <family val="2"/>
    </font>
  </fonts>
  <fills count="10">
    <fill>
      <patternFill patternType="none"/>
    </fill>
    <fill>
      <patternFill patternType="gray125"/>
    </fill>
    <fill>
      <patternFill patternType="solid">
        <fgColor rgb="FFF2F2F2"/>
      </patternFill>
    </fill>
    <fill>
      <patternFill patternType="solid">
        <fgColor rgb="FFA5A5A5"/>
      </patternFill>
    </fill>
    <fill>
      <patternFill patternType="solid">
        <fgColor theme="0"/>
        <bgColor indexed="64"/>
      </patternFill>
    </fill>
    <fill>
      <patternFill patternType="solid">
        <fgColor theme="8" tint="0.79995117038483843"/>
        <bgColor theme="4" tint="0.59996337778862885"/>
      </patternFill>
    </fill>
    <fill>
      <patternFill patternType="solid">
        <fgColor theme="8" tint="0.79998168889431442"/>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7" tint="0.39997558519241921"/>
        <bgColor indexed="64"/>
      </patternFill>
    </fill>
  </fills>
  <borders count="83">
    <border>
      <left/>
      <right/>
      <top/>
      <bottom/>
      <diagonal/>
    </border>
    <border>
      <left style="thin">
        <color indexed="64"/>
      </left>
      <right style="medium">
        <color indexed="64"/>
      </right>
      <top/>
      <bottom style="thin">
        <color indexed="64"/>
      </bottom>
      <diagonal/>
    </border>
    <border>
      <left/>
      <right style="double">
        <color indexed="64"/>
      </right>
      <top/>
      <bottom style="thin">
        <color indexed="64"/>
      </bottom>
      <diagonal/>
    </border>
    <border>
      <left/>
      <right style="double">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double">
        <color indexed="64"/>
      </bottom>
      <diagonal/>
    </border>
    <border>
      <left/>
      <right style="double">
        <color indexed="64"/>
      </right>
      <top style="thin">
        <color indexed="64"/>
      </top>
      <bottom style="double">
        <color indexed="64"/>
      </bottom>
      <diagonal/>
    </border>
    <border>
      <left style="double">
        <color indexed="64"/>
      </left>
      <right style="thin">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top/>
      <bottom style="thin">
        <color indexed="64"/>
      </bottom>
      <diagonal/>
    </border>
    <border>
      <left/>
      <right/>
      <top/>
      <bottom style="thin">
        <color indexed="64"/>
      </bottom>
      <diagonal/>
    </border>
    <border>
      <left style="double">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double">
        <color indexed="64"/>
      </left>
      <right style="thin">
        <color indexed="64"/>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style="double">
        <color indexed="64"/>
      </left>
      <right/>
      <top style="thin">
        <color indexed="64"/>
      </top>
      <bottom style="double">
        <color indexed="64"/>
      </bottom>
      <diagonal/>
    </border>
    <border>
      <left style="thin">
        <color indexed="64"/>
      </left>
      <right/>
      <top style="double">
        <color indexed="64"/>
      </top>
      <bottom/>
      <diagonal/>
    </border>
    <border>
      <left style="thin">
        <color indexed="64"/>
      </left>
      <right/>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medium">
        <color indexed="64"/>
      </left>
      <right/>
      <top/>
      <bottom/>
      <diagonal/>
    </border>
    <border>
      <left/>
      <right style="double">
        <color indexed="64"/>
      </right>
      <top/>
      <bottom/>
      <diagonal/>
    </border>
    <border>
      <left/>
      <right/>
      <top/>
      <bottom style="double">
        <color indexed="64"/>
      </bottom>
      <diagonal/>
    </border>
    <border>
      <left/>
      <right style="double">
        <color indexed="64"/>
      </right>
      <top/>
      <bottom style="double">
        <color indexed="64"/>
      </bottom>
      <diagonal/>
    </border>
    <border>
      <left style="double">
        <color indexed="64"/>
      </left>
      <right/>
      <top style="double">
        <color indexed="64"/>
      </top>
      <bottom/>
      <diagonal/>
    </border>
    <border>
      <left style="thin">
        <color indexed="64"/>
      </left>
      <right/>
      <top/>
      <bottom/>
      <diagonal/>
    </border>
    <border>
      <left/>
      <right style="thin">
        <color indexed="64"/>
      </right>
      <top style="double">
        <color indexed="64"/>
      </top>
      <bottom/>
      <diagonal/>
    </border>
    <border>
      <left/>
      <right style="thin">
        <color indexed="64"/>
      </right>
      <top/>
      <bottom style="thin">
        <color indexed="64"/>
      </bottom>
      <diagonal/>
    </border>
    <border>
      <left style="double">
        <color indexed="64"/>
      </left>
      <right/>
      <top style="thin">
        <color indexed="64"/>
      </top>
      <bottom/>
      <diagonal/>
    </border>
    <border>
      <left/>
      <right style="double">
        <color indexed="64"/>
      </right>
      <top style="double">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top style="thin">
        <color indexed="64"/>
      </top>
      <bottom/>
      <diagonal/>
    </border>
    <border>
      <left/>
      <right style="double">
        <color indexed="64"/>
      </right>
      <top style="thin">
        <color indexed="64"/>
      </top>
      <bottom/>
      <diagonal/>
    </border>
    <border>
      <left style="thin">
        <color indexed="64"/>
      </left>
      <right/>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bottom/>
      <diagonal/>
    </border>
    <border>
      <left style="double">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double">
        <color indexed="64"/>
      </left>
      <right style="thin">
        <color indexed="64"/>
      </right>
      <top/>
      <bottom style="medium">
        <color indexed="64"/>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style="medium">
        <color indexed="64"/>
      </right>
      <top/>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double">
        <color indexed="64"/>
      </left>
      <right style="thin">
        <color indexed="64"/>
      </right>
      <top style="thin">
        <color indexed="64"/>
      </top>
      <bottom style="double">
        <color indexed="64"/>
      </bottom>
      <diagonal/>
    </border>
    <border>
      <left/>
      <right/>
      <top style="double">
        <color indexed="64"/>
      </top>
      <bottom style="double">
        <color indexed="64"/>
      </bottom>
      <diagonal/>
    </border>
    <border>
      <left style="double">
        <color indexed="64"/>
      </left>
      <right/>
      <top/>
      <bottom style="double">
        <color indexed="64"/>
      </bottom>
      <diagonal/>
    </border>
    <border>
      <left/>
      <right style="thin">
        <color indexed="64"/>
      </right>
      <top/>
      <bottom style="double">
        <color indexed="64"/>
      </bottom>
      <diagonal/>
    </border>
    <border>
      <left style="double">
        <color indexed="64"/>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thin">
        <color indexed="64"/>
      </left>
      <right style="double">
        <color rgb="FF3F3F3F"/>
      </right>
      <top style="thin">
        <color indexed="64"/>
      </top>
      <bottom style="double">
        <color indexed="64"/>
      </bottom>
      <diagonal/>
    </border>
    <border>
      <left style="double">
        <color rgb="FF3F3F3F"/>
      </left>
      <right style="double">
        <color rgb="FF3F3F3F"/>
      </right>
      <top style="thin">
        <color indexed="64"/>
      </top>
      <bottom style="double">
        <color indexed="64"/>
      </bottom>
      <diagonal/>
    </border>
    <border>
      <left style="double">
        <color rgb="FF3F3F3F"/>
      </left>
      <right style="double">
        <color indexed="64"/>
      </right>
      <top style="thin">
        <color indexed="64"/>
      </top>
      <bottom style="double">
        <color indexed="64"/>
      </bottom>
      <diagonal/>
    </border>
    <border>
      <left style="thin">
        <color indexed="64"/>
      </left>
      <right style="double">
        <color indexed="64"/>
      </right>
      <top style="double">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double">
        <color indexed="64"/>
      </right>
      <top style="double">
        <color indexed="64"/>
      </top>
      <bottom style="thin">
        <color indexed="64"/>
      </bottom>
      <diagonal/>
    </border>
    <border>
      <left style="medium">
        <color indexed="64"/>
      </left>
      <right/>
      <top style="thin">
        <color indexed="64"/>
      </top>
      <bottom style="double">
        <color indexed="64"/>
      </bottom>
      <diagonal/>
    </border>
    <border>
      <left style="medium">
        <color indexed="64"/>
      </left>
      <right style="thin">
        <color rgb="FF3F3F3F"/>
      </right>
      <top style="double">
        <color indexed="64"/>
      </top>
      <bottom style="double">
        <color indexed="64"/>
      </bottom>
      <diagonal/>
    </border>
    <border>
      <left style="thin">
        <color rgb="FF3F3F3F"/>
      </left>
      <right/>
      <top style="double">
        <color indexed="64"/>
      </top>
      <bottom style="double">
        <color indexed="64"/>
      </bottom>
      <diagonal/>
    </border>
  </borders>
  <cellStyleXfs count="3">
    <xf numFmtId="0" fontId="0" fillId="0" borderId="0"/>
    <xf numFmtId="0" fontId="15" fillId="3" borderId="56" applyNumberFormat="0" applyAlignment="0" applyProtection="0"/>
    <xf numFmtId="0" fontId="16" fillId="2" borderId="57" applyNumberFormat="0" applyAlignment="0" applyProtection="0"/>
  </cellStyleXfs>
  <cellXfs count="247">
    <xf numFmtId="0" fontId="0" fillId="0" borderId="0" xfId="0"/>
    <xf numFmtId="0" fontId="0" fillId="4" borderId="0" xfId="0" applyFill="1" applyAlignment="1">
      <alignment vertical="center"/>
    </xf>
    <xf numFmtId="165" fontId="1" fillId="4" borderId="1" xfId="0" applyNumberFormat="1" applyFont="1" applyFill="1" applyBorder="1" applyAlignment="1">
      <alignment vertical="center" wrapText="1"/>
    </xf>
    <xf numFmtId="165" fontId="1" fillId="4" borderId="4" xfId="0" applyNumberFormat="1" applyFont="1" applyFill="1" applyBorder="1" applyAlignment="1">
      <alignment vertical="center" wrapText="1"/>
    </xf>
    <xf numFmtId="3" fontId="1" fillId="4" borderId="4" xfId="0" applyNumberFormat="1" applyFont="1" applyFill="1" applyBorder="1" applyAlignment="1">
      <alignment vertical="center" wrapText="1"/>
    </xf>
    <xf numFmtId="164" fontId="1" fillId="4" borderId="5" xfId="0" applyNumberFormat="1" applyFont="1" applyFill="1" applyBorder="1" applyAlignment="1">
      <alignment vertical="center" wrapText="1"/>
    </xf>
    <xf numFmtId="0" fontId="0" fillId="4" borderId="0" xfId="0" applyFill="1" applyAlignment="1">
      <alignment vertical="center" wrapText="1"/>
    </xf>
    <xf numFmtId="0" fontId="6" fillId="4" borderId="0" xfId="0" applyFont="1" applyFill="1" applyAlignment="1">
      <alignment vertical="center"/>
    </xf>
    <xf numFmtId="0" fontId="7" fillId="4" borderId="0" xfId="0" applyFont="1" applyFill="1" applyAlignment="1">
      <alignment vertical="center" wrapText="1"/>
    </xf>
    <xf numFmtId="0" fontId="8" fillId="4" borderId="0" xfId="0" applyFont="1" applyFill="1" applyAlignment="1">
      <alignment vertical="center" wrapText="1"/>
    </xf>
    <xf numFmtId="0" fontId="5" fillId="4" borderId="14" xfId="0" applyFont="1" applyFill="1" applyBorder="1" applyAlignment="1">
      <alignment vertical="center" wrapText="1"/>
    </xf>
    <xf numFmtId="0" fontId="9" fillId="4" borderId="14" xfId="0" applyFont="1" applyFill="1" applyBorder="1" applyAlignment="1">
      <alignment vertical="center" wrapText="1"/>
    </xf>
    <xf numFmtId="0" fontId="1" fillId="4" borderId="15" xfId="0" applyFont="1" applyFill="1" applyBorder="1" applyAlignment="1" applyProtection="1">
      <alignment horizontal="justify" vertical="center" wrapText="1"/>
      <protection locked="0"/>
    </xf>
    <xf numFmtId="4" fontId="1" fillId="4" borderId="15" xfId="0" applyNumberFormat="1" applyFont="1" applyFill="1" applyBorder="1" applyAlignment="1" applyProtection="1">
      <alignment vertical="center" wrapText="1"/>
      <protection locked="0"/>
    </xf>
    <xf numFmtId="165" fontId="1" fillId="4" borderId="15" xfId="0" applyNumberFormat="1" applyFont="1" applyFill="1" applyBorder="1" applyAlignment="1" applyProtection="1">
      <alignment vertical="center" wrapText="1"/>
      <protection locked="0"/>
    </xf>
    <xf numFmtId="3" fontId="1" fillId="4" borderId="15" xfId="0" applyNumberFormat="1" applyFont="1" applyFill="1" applyBorder="1" applyAlignment="1" applyProtection="1">
      <alignment vertical="center" wrapText="1"/>
      <protection locked="0"/>
    </xf>
    <xf numFmtId="0" fontId="1" fillId="4" borderId="16" xfId="0" applyFont="1" applyFill="1" applyBorder="1" applyAlignment="1" applyProtection="1">
      <alignment horizontal="justify" vertical="center" wrapText="1"/>
      <protection locked="0"/>
    </xf>
    <xf numFmtId="4" fontId="1" fillId="4" borderId="16" xfId="0" applyNumberFormat="1" applyFont="1" applyFill="1" applyBorder="1" applyAlignment="1" applyProtection="1">
      <alignment vertical="center" wrapText="1"/>
      <protection locked="0"/>
    </xf>
    <xf numFmtId="165" fontId="1" fillId="4" borderId="16" xfId="0" applyNumberFormat="1" applyFont="1" applyFill="1" applyBorder="1" applyAlignment="1" applyProtection="1">
      <alignment vertical="center" wrapText="1"/>
      <protection locked="0"/>
    </xf>
    <xf numFmtId="3" fontId="1" fillId="4" borderId="16" xfId="0" applyNumberFormat="1" applyFont="1" applyFill="1" applyBorder="1" applyAlignment="1" applyProtection="1">
      <alignment vertical="center" wrapText="1"/>
      <protection locked="0"/>
    </xf>
    <xf numFmtId="166" fontId="1" fillId="4" borderId="16" xfId="0" applyNumberFormat="1" applyFont="1" applyFill="1" applyBorder="1" applyAlignment="1" applyProtection="1">
      <alignment vertical="center" wrapText="1"/>
      <protection locked="0"/>
    </xf>
    <xf numFmtId="0" fontId="2" fillId="4" borderId="18" xfId="0" applyFont="1" applyFill="1" applyBorder="1" applyAlignment="1">
      <alignment vertical="center" wrapText="1"/>
    </xf>
    <xf numFmtId="0" fontId="4" fillId="4" borderId="0" xfId="0" applyFont="1" applyFill="1" applyAlignment="1">
      <alignment vertical="center"/>
    </xf>
    <xf numFmtId="0" fontId="5" fillId="4" borderId="16" xfId="0" applyFont="1" applyFill="1" applyBorder="1" applyAlignment="1" applyProtection="1">
      <alignment vertical="center" wrapText="1"/>
      <protection locked="0"/>
    </xf>
    <xf numFmtId="0" fontId="5" fillId="0" borderId="0" xfId="0" applyFont="1"/>
    <xf numFmtId="0" fontId="17" fillId="4" borderId="0" xfId="0" applyFont="1" applyFill="1" applyAlignment="1">
      <alignment vertical="center"/>
    </xf>
    <xf numFmtId="0" fontId="5" fillId="0" borderId="33" xfId="0" applyFont="1" applyBorder="1"/>
    <xf numFmtId="0" fontId="5" fillId="0" borderId="58" xfId="0" applyFont="1" applyBorder="1"/>
    <xf numFmtId="0" fontId="5" fillId="4" borderId="59" xfId="0" applyFont="1" applyFill="1" applyBorder="1" applyAlignment="1">
      <alignment vertical="center" wrapText="1"/>
    </xf>
    <xf numFmtId="0" fontId="5" fillId="4" borderId="29" xfId="0" applyFont="1" applyFill="1" applyBorder="1" applyAlignment="1">
      <alignment vertical="center" wrapText="1"/>
    </xf>
    <xf numFmtId="0" fontId="5" fillId="4" borderId="59" xfId="0" applyFont="1" applyFill="1" applyBorder="1" applyAlignment="1">
      <alignment vertical="center"/>
    </xf>
    <xf numFmtId="0" fontId="5" fillId="4" borderId="60" xfId="0" applyFont="1" applyFill="1" applyBorder="1" applyAlignment="1">
      <alignment vertical="center" wrapText="1"/>
    </xf>
    <xf numFmtId="0" fontId="5" fillId="0" borderId="61" xfId="0" applyFont="1" applyBorder="1"/>
    <xf numFmtId="0" fontId="5" fillId="0" borderId="62" xfId="0" applyFont="1" applyBorder="1"/>
    <xf numFmtId="0" fontId="5" fillId="4" borderId="0" xfId="0" applyFont="1" applyFill="1" applyAlignment="1">
      <alignment vertical="center" wrapText="1"/>
    </xf>
    <xf numFmtId="0" fontId="5" fillId="0" borderId="0" xfId="0" quotePrefix="1" applyFont="1"/>
    <xf numFmtId="1" fontId="18" fillId="0" borderId="16" xfId="0" applyNumberFormat="1" applyFont="1" applyBorder="1" applyAlignment="1">
      <alignment horizontal="center" vertical="center"/>
    </xf>
    <xf numFmtId="0" fontId="4" fillId="0" borderId="0" xfId="0" applyFont="1"/>
    <xf numFmtId="0" fontId="5" fillId="4" borderId="31" xfId="0" applyFont="1" applyFill="1" applyBorder="1" applyAlignment="1">
      <alignment horizontal="center" vertical="center" wrapText="1"/>
    </xf>
    <xf numFmtId="0" fontId="5" fillId="4" borderId="0" xfId="0" applyFont="1" applyFill="1" applyAlignment="1">
      <alignment horizontal="center" vertical="center" wrapText="1"/>
    </xf>
    <xf numFmtId="0" fontId="0" fillId="4" borderId="0" xfId="0" applyFill="1" applyAlignment="1" applyProtection="1">
      <alignment vertical="center" wrapText="1"/>
      <protection locked="0"/>
    </xf>
    <xf numFmtId="0" fontId="19" fillId="4" borderId="0" xfId="0" applyFont="1" applyFill="1" applyAlignment="1">
      <alignment vertical="center"/>
    </xf>
    <xf numFmtId="0" fontId="10" fillId="4" borderId="0" xfId="0" applyFont="1" applyFill="1" applyAlignment="1">
      <alignment horizontal="right" vertical="center" wrapText="1"/>
    </xf>
    <xf numFmtId="0" fontId="0" fillId="4" borderId="14" xfId="0" applyFill="1" applyBorder="1" applyAlignment="1">
      <alignment vertical="center" wrapText="1"/>
    </xf>
    <xf numFmtId="0" fontId="11" fillId="4" borderId="0" xfId="1" applyFont="1" applyFill="1" applyBorder="1" applyAlignment="1" applyProtection="1">
      <alignment vertical="center" wrapText="1"/>
    </xf>
    <xf numFmtId="15" fontId="5" fillId="4" borderId="14" xfId="0" applyNumberFormat="1" applyFont="1" applyFill="1" applyBorder="1" applyAlignment="1">
      <alignment vertical="center" wrapText="1"/>
    </xf>
    <xf numFmtId="0" fontId="10" fillId="4" borderId="0" xfId="0" applyFont="1" applyFill="1" applyAlignment="1">
      <alignment vertical="center" wrapText="1"/>
    </xf>
    <xf numFmtId="164" fontId="11" fillId="4" borderId="0" xfId="1" applyNumberFormat="1" applyFont="1" applyFill="1" applyBorder="1" applyAlignment="1" applyProtection="1">
      <alignment vertical="center" wrapText="1"/>
    </xf>
    <xf numFmtId="0" fontId="5" fillId="4" borderId="0" xfId="0" applyFont="1" applyFill="1" applyAlignment="1" applyProtection="1">
      <alignment vertical="center" wrapText="1"/>
      <protection locked="0"/>
    </xf>
    <xf numFmtId="0" fontId="13" fillId="4" borderId="0" xfId="0" applyFont="1" applyFill="1" applyAlignment="1">
      <alignment vertical="center" wrapText="1"/>
    </xf>
    <xf numFmtId="0" fontId="5" fillId="4" borderId="71" xfId="0" applyFont="1" applyFill="1" applyBorder="1" applyAlignment="1" applyProtection="1">
      <alignment vertical="center" wrapText="1"/>
      <protection locked="0"/>
    </xf>
    <xf numFmtId="0" fontId="5" fillId="6" borderId="7" xfId="0" applyFont="1" applyFill="1" applyBorder="1" applyAlignment="1">
      <alignment vertical="center" wrapText="1"/>
    </xf>
    <xf numFmtId="0" fontId="5" fillId="6" borderId="8" xfId="0" applyFont="1" applyFill="1" applyBorder="1" applyAlignment="1">
      <alignment vertical="center" wrapText="1"/>
    </xf>
    <xf numFmtId="0" fontId="5" fillId="6" borderId="63" xfId="0" applyFont="1" applyFill="1" applyBorder="1" applyAlignment="1">
      <alignment vertical="center" wrapText="1"/>
    </xf>
    <xf numFmtId="0" fontId="0" fillId="4" borderId="35" xfId="0" applyFill="1" applyBorder="1" applyAlignment="1">
      <alignment vertical="center"/>
    </xf>
    <xf numFmtId="0" fontId="7" fillId="6" borderId="31" xfId="0" applyFont="1" applyFill="1" applyBorder="1" applyAlignment="1">
      <alignment vertical="center" wrapText="1"/>
    </xf>
    <xf numFmtId="0" fontId="5" fillId="6" borderId="10" xfId="0" applyFont="1" applyFill="1" applyBorder="1" applyAlignment="1">
      <alignment vertical="center"/>
    </xf>
    <xf numFmtId="0" fontId="5" fillId="6" borderId="27" xfId="0" applyFont="1" applyFill="1" applyBorder="1" applyAlignment="1">
      <alignment vertical="center"/>
    </xf>
    <xf numFmtId="0" fontId="5" fillId="7" borderId="10" xfId="0" applyFont="1" applyFill="1" applyBorder="1" applyAlignment="1">
      <alignment vertical="center" wrapText="1"/>
    </xf>
    <xf numFmtId="0" fontId="10" fillId="4" borderId="31" xfId="0" applyFont="1" applyFill="1" applyBorder="1" applyAlignment="1">
      <alignment horizontal="right" vertical="center" wrapText="1"/>
    </xf>
    <xf numFmtId="0" fontId="7" fillId="6" borderId="79" xfId="0" applyFont="1" applyFill="1" applyBorder="1" applyAlignment="1">
      <alignment vertical="center" wrapText="1"/>
    </xf>
    <xf numFmtId="0" fontId="0" fillId="4" borderId="65" xfId="0" applyFill="1" applyBorder="1" applyAlignment="1">
      <alignment vertical="center" wrapText="1"/>
    </xf>
    <xf numFmtId="0" fontId="5" fillId="0" borderId="9" xfId="0" applyFont="1" applyBorder="1" applyAlignment="1" applyProtection="1">
      <alignment vertical="center" wrapText="1"/>
      <protection locked="0"/>
    </xf>
    <xf numFmtId="0" fontId="5" fillId="4" borderId="10" xfId="0" applyFont="1" applyFill="1" applyBorder="1" applyAlignment="1" applyProtection="1">
      <alignment horizontal="center" vertical="center" wrapText="1"/>
      <protection locked="0"/>
    </xf>
    <xf numFmtId="0" fontId="5" fillId="0" borderId="10" xfId="0" applyFont="1" applyBorder="1" applyAlignment="1" applyProtection="1">
      <alignment horizontal="center" vertical="center"/>
      <protection locked="0"/>
    </xf>
    <xf numFmtId="0" fontId="5" fillId="4" borderId="10" xfId="0" applyFont="1" applyFill="1" applyBorder="1" applyAlignment="1" applyProtection="1">
      <alignment horizontal="center" vertical="center"/>
      <protection locked="0"/>
    </xf>
    <xf numFmtId="0" fontId="5" fillId="4" borderId="27" xfId="0" applyFont="1" applyFill="1" applyBorder="1" applyAlignment="1" applyProtection="1">
      <alignment horizontal="center" vertical="center"/>
      <protection locked="0"/>
    </xf>
    <xf numFmtId="0" fontId="5" fillId="6" borderId="3" xfId="0" applyFont="1" applyFill="1" applyBorder="1" applyAlignment="1" applyProtection="1">
      <alignment vertical="center" wrapText="1"/>
      <protection locked="0"/>
    </xf>
    <xf numFmtId="0" fontId="5" fillId="6" borderId="6" xfId="0" applyFont="1" applyFill="1" applyBorder="1" applyAlignment="1" applyProtection="1">
      <alignment vertical="center" wrapText="1"/>
      <protection locked="0"/>
    </xf>
    <xf numFmtId="0" fontId="7" fillId="4" borderId="10" xfId="0" applyFont="1" applyFill="1" applyBorder="1" applyAlignment="1" applyProtection="1">
      <alignment vertical="center" wrapText="1"/>
      <protection locked="0"/>
    </xf>
    <xf numFmtId="0" fontId="20" fillId="0" borderId="0" xfId="0" applyFont="1"/>
    <xf numFmtId="14" fontId="1" fillId="4" borderId="17" xfId="0" applyNumberFormat="1" applyFont="1" applyFill="1" applyBorder="1" applyAlignment="1" applyProtection="1">
      <alignment horizontal="center" vertical="center" wrapText="1"/>
      <protection locked="0"/>
    </xf>
    <xf numFmtId="14" fontId="1" fillId="4" borderId="8" xfId="0" applyNumberFormat="1" applyFont="1" applyFill="1" applyBorder="1" applyAlignment="1" applyProtection="1">
      <alignment horizontal="center" vertical="center" wrapText="1"/>
      <protection locked="0"/>
    </xf>
    <xf numFmtId="0" fontId="0" fillId="4" borderId="14" xfId="0" applyFill="1" applyBorder="1" applyAlignment="1">
      <alignment vertical="center"/>
    </xf>
    <xf numFmtId="0" fontId="0" fillId="4" borderId="35" xfId="0" applyFill="1" applyBorder="1" applyAlignment="1">
      <alignment vertical="center" wrapText="1"/>
    </xf>
    <xf numFmtId="0" fontId="21" fillId="6" borderId="68" xfId="0" applyFont="1" applyFill="1" applyBorder="1" applyAlignment="1">
      <alignment vertical="center" wrapText="1"/>
    </xf>
    <xf numFmtId="0" fontId="13" fillId="6" borderId="49" xfId="0" applyFont="1" applyFill="1" applyBorder="1" applyAlignment="1">
      <alignment vertical="center" wrapText="1"/>
    </xf>
    <xf numFmtId="0" fontId="0" fillId="4" borderId="37" xfId="0" applyFill="1" applyBorder="1" applyAlignment="1">
      <alignment vertical="center"/>
    </xf>
    <xf numFmtId="0" fontId="1" fillId="4" borderId="10" xfId="0" applyFont="1" applyFill="1" applyBorder="1" applyAlignment="1" applyProtection="1">
      <alignment horizontal="center" vertical="center" wrapText="1"/>
      <protection locked="0"/>
    </xf>
    <xf numFmtId="0" fontId="1" fillId="4" borderId="80" xfId="0" applyFont="1" applyFill="1" applyBorder="1" applyAlignment="1" applyProtection="1">
      <alignment horizontal="center" vertical="center" wrapText="1"/>
      <protection locked="0"/>
    </xf>
    <xf numFmtId="0" fontId="14" fillId="6" borderId="10" xfId="0" applyFont="1" applyFill="1" applyBorder="1" applyAlignment="1">
      <alignment vertical="center"/>
    </xf>
    <xf numFmtId="0" fontId="14" fillId="6" borderId="3" xfId="0" applyFont="1" applyFill="1" applyBorder="1" applyAlignment="1" applyProtection="1">
      <alignment vertical="center" wrapText="1"/>
      <protection locked="0"/>
    </xf>
    <xf numFmtId="0" fontId="14" fillId="6" borderId="27" xfId="0" applyFont="1" applyFill="1" applyBorder="1" applyAlignment="1">
      <alignment vertical="center"/>
    </xf>
    <xf numFmtId="0" fontId="14" fillId="6" borderId="6" xfId="0" applyFont="1" applyFill="1" applyBorder="1" applyAlignment="1" applyProtection="1">
      <alignment vertical="center" wrapText="1"/>
      <protection locked="0"/>
    </xf>
    <xf numFmtId="0" fontId="5" fillId="8" borderId="16" xfId="0" applyFont="1" applyFill="1" applyBorder="1" applyAlignment="1">
      <alignment vertical="center"/>
    </xf>
    <xf numFmtId="0" fontId="22" fillId="4" borderId="0" xfId="0" applyFont="1" applyFill="1" applyAlignment="1">
      <alignment horizontal="left" vertical="center" wrapText="1"/>
    </xf>
    <xf numFmtId="0" fontId="23" fillId="4" borderId="0" xfId="0" applyFont="1" applyFill="1" applyAlignment="1">
      <alignment vertical="center"/>
    </xf>
    <xf numFmtId="0" fontId="1" fillId="9" borderId="34" xfId="0" applyFont="1" applyFill="1" applyBorder="1" applyAlignment="1" applyProtection="1">
      <alignment vertical="top" wrapText="1"/>
      <protection locked="0"/>
    </xf>
    <xf numFmtId="0" fontId="1" fillId="9" borderId="28" xfId="0" applyFont="1" applyFill="1" applyBorder="1" applyAlignment="1" applyProtection="1">
      <alignment vertical="top" wrapText="1"/>
      <protection locked="0"/>
    </xf>
    <xf numFmtId="165" fontId="5" fillId="4" borderId="28" xfId="0" applyNumberFormat="1" applyFont="1" applyFill="1" applyBorder="1" applyAlignment="1" applyProtection="1">
      <alignment vertical="center" wrapText="1"/>
      <protection locked="0"/>
    </xf>
    <xf numFmtId="165" fontId="5" fillId="4" borderId="10" xfId="0" applyNumberFormat="1" applyFont="1" applyFill="1" applyBorder="1" applyAlignment="1" applyProtection="1">
      <alignment vertical="center" wrapText="1"/>
      <protection locked="0"/>
    </xf>
    <xf numFmtId="165" fontId="5" fillId="4" borderId="11" xfId="0" applyNumberFormat="1" applyFont="1" applyFill="1" applyBorder="1" applyAlignment="1" applyProtection="1">
      <alignment vertical="center" wrapText="1"/>
      <protection locked="0"/>
    </xf>
    <xf numFmtId="0" fontId="5" fillId="4" borderId="16" xfId="0" applyFont="1" applyFill="1" applyBorder="1" applyAlignment="1" applyProtection="1">
      <alignment vertical="center" wrapText="1"/>
      <protection locked="0"/>
    </xf>
    <xf numFmtId="0" fontId="0" fillId="4" borderId="16" xfId="0" applyFill="1" applyBorder="1" applyAlignment="1" applyProtection="1">
      <alignment vertical="center" wrapText="1"/>
      <protection locked="0"/>
    </xf>
    <xf numFmtId="0" fontId="5" fillId="6" borderId="68" xfId="0" applyFont="1" applyFill="1" applyBorder="1" applyAlignment="1">
      <alignment horizontal="center" vertical="center"/>
    </xf>
    <xf numFmtId="0" fontId="5" fillId="6" borderId="16" xfId="0" applyFont="1" applyFill="1" applyBorder="1" applyAlignment="1">
      <alignment horizontal="center" vertical="center"/>
    </xf>
    <xf numFmtId="0" fontId="4" fillId="0" borderId="68" xfId="0" applyFont="1" applyBorder="1" applyAlignment="1" applyProtection="1">
      <alignment horizontal="center" vertical="center" wrapText="1"/>
      <protection locked="0"/>
    </xf>
    <xf numFmtId="0" fontId="4" fillId="0" borderId="77" xfId="0" applyFont="1" applyBorder="1" applyAlignment="1" applyProtection="1">
      <alignment horizontal="center" vertical="center" wrapText="1"/>
      <protection locked="0"/>
    </xf>
    <xf numFmtId="0" fontId="4" fillId="0" borderId="16" xfId="0" applyFont="1" applyBorder="1" applyAlignment="1" applyProtection="1">
      <alignment horizontal="center" vertical="center" wrapText="1"/>
      <protection locked="0"/>
    </xf>
    <xf numFmtId="0" fontId="4" fillId="0" borderId="78" xfId="0" applyFont="1" applyBorder="1" applyAlignment="1" applyProtection="1">
      <alignment horizontal="center" vertical="center" wrapText="1"/>
      <protection locked="0"/>
    </xf>
    <xf numFmtId="0" fontId="5" fillId="6" borderId="28" xfId="0" applyFont="1" applyFill="1" applyBorder="1" applyAlignment="1">
      <alignment horizontal="center" vertical="center" wrapText="1"/>
    </xf>
    <xf numFmtId="0" fontId="5" fillId="6" borderId="10" xfId="0" applyFont="1" applyFill="1" applyBorder="1" applyAlignment="1">
      <alignment horizontal="center" vertical="center" wrapText="1"/>
    </xf>
    <xf numFmtId="164" fontId="11" fillId="7" borderId="24" xfId="0" applyNumberFormat="1" applyFont="1" applyFill="1" applyBorder="1" applyAlignment="1">
      <alignment horizontal="center" vertical="center" wrapText="1"/>
    </xf>
    <xf numFmtId="164" fontId="11" fillId="7" borderId="31" xfId="0" applyNumberFormat="1" applyFont="1" applyFill="1" applyBorder="1" applyAlignment="1">
      <alignment horizontal="center" vertical="center" wrapText="1"/>
    </xf>
    <xf numFmtId="164" fontId="11" fillId="7" borderId="39" xfId="0" applyNumberFormat="1" applyFont="1" applyFill="1" applyBorder="1" applyAlignment="1">
      <alignment horizontal="center" vertical="center" wrapText="1"/>
    </xf>
    <xf numFmtId="164" fontId="11" fillId="7" borderId="48" xfId="0" applyNumberFormat="1" applyFont="1" applyFill="1" applyBorder="1" applyAlignment="1">
      <alignment horizontal="center" vertical="center" wrapText="1"/>
    </xf>
    <xf numFmtId="164" fontId="11" fillId="7" borderId="35" xfId="0" applyNumberFormat="1" applyFont="1" applyFill="1" applyBorder="1" applyAlignment="1">
      <alignment horizontal="center" vertical="center" wrapText="1"/>
    </xf>
    <xf numFmtId="164" fontId="11" fillId="7" borderId="66" xfId="0" applyNumberFormat="1" applyFont="1" applyFill="1" applyBorder="1" applyAlignment="1">
      <alignment horizontal="center" vertical="center" wrapText="1"/>
    </xf>
    <xf numFmtId="0" fontId="5" fillId="6" borderId="49" xfId="0" applyFont="1" applyFill="1" applyBorder="1" applyAlignment="1">
      <alignment horizontal="center" vertical="center" wrapText="1"/>
    </xf>
    <xf numFmtId="0" fontId="5" fillId="6" borderId="50" xfId="0" applyFont="1" applyFill="1" applyBorder="1" applyAlignment="1">
      <alignment horizontal="center" vertical="center" wrapText="1"/>
    </xf>
    <xf numFmtId="0" fontId="5" fillId="6" borderId="69" xfId="0" applyFont="1" applyFill="1" applyBorder="1" applyAlignment="1">
      <alignment horizontal="center" vertical="center" wrapText="1"/>
    </xf>
    <xf numFmtId="0" fontId="1" fillId="6" borderId="46" xfId="0" applyFont="1" applyFill="1" applyBorder="1" applyAlignment="1">
      <alignment horizontal="center" vertical="center" wrapText="1"/>
    </xf>
    <xf numFmtId="0" fontId="1" fillId="6" borderId="19" xfId="0" applyFont="1" applyFill="1" applyBorder="1" applyAlignment="1">
      <alignment horizontal="center" vertical="center" wrapText="1"/>
    </xf>
    <xf numFmtId="0" fontId="1" fillId="6" borderId="18" xfId="0" applyFont="1" applyFill="1" applyBorder="1" applyAlignment="1">
      <alignment horizontal="center" vertical="center" wrapText="1"/>
    </xf>
    <xf numFmtId="0" fontId="1" fillId="6" borderId="25" xfId="0" applyFont="1" applyFill="1" applyBorder="1" applyAlignment="1">
      <alignment horizontal="center" vertical="center" wrapText="1"/>
    </xf>
    <xf numFmtId="0" fontId="1" fillId="6" borderId="13" xfId="0" applyFont="1" applyFill="1" applyBorder="1" applyAlignment="1">
      <alignment horizontal="center" vertical="center" wrapText="1"/>
    </xf>
    <xf numFmtId="0" fontId="1" fillId="6" borderId="40" xfId="0" applyFont="1" applyFill="1" applyBorder="1" applyAlignment="1">
      <alignment horizontal="center" vertical="center" wrapText="1"/>
    </xf>
    <xf numFmtId="0" fontId="1" fillId="6" borderId="46" xfId="0" applyFont="1" applyFill="1" applyBorder="1" applyAlignment="1" applyProtection="1">
      <alignment horizontal="center" vertical="center" wrapText="1"/>
      <protection locked="0"/>
    </xf>
    <xf numFmtId="0" fontId="1" fillId="6" borderId="18" xfId="0" applyFont="1" applyFill="1" applyBorder="1" applyAlignment="1" applyProtection="1">
      <alignment horizontal="center" vertical="center" wrapText="1"/>
      <protection locked="0"/>
    </xf>
    <xf numFmtId="0" fontId="1" fillId="6" borderId="25" xfId="0" applyFont="1" applyFill="1" applyBorder="1" applyAlignment="1" applyProtection="1">
      <alignment horizontal="center" vertical="center" wrapText="1"/>
      <protection locked="0"/>
    </xf>
    <xf numFmtId="0" fontId="1" fillId="6" borderId="40" xfId="0" applyFont="1" applyFill="1" applyBorder="1" applyAlignment="1" applyProtection="1">
      <alignment horizontal="center" vertical="center" wrapText="1"/>
      <protection locked="0"/>
    </xf>
    <xf numFmtId="0" fontId="1" fillId="6" borderId="72" xfId="0" applyFont="1" applyFill="1" applyBorder="1" applyAlignment="1">
      <alignment horizontal="center" vertical="center" wrapText="1"/>
    </xf>
    <xf numFmtId="0" fontId="1" fillId="6" borderId="73" xfId="0" applyFont="1" applyFill="1" applyBorder="1" applyAlignment="1">
      <alignment horizontal="center" vertical="center" wrapText="1"/>
    </xf>
    <xf numFmtId="0" fontId="5" fillId="6" borderId="24" xfId="0" applyFont="1" applyFill="1" applyBorder="1" applyAlignment="1">
      <alignment horizontal="center" vertical="center" wrapText="1"/>
    </xf>
    <xf numFmtId="0" fontId="5" fillId="6" borderId="31" xfId="0" applyFont="1" applyFill="1" applyBorder="1" applyAlignment="1">
      <alignment horizontal="center" vertical="center" wrapText="1"/>
    </xf>
    <xf numFmtId="0" fontId="5" fillId="6" borderId="32" xfId="0" applyFont="1" applyFill="1" applyBorder="1" applyAlignment="1">
      <alignment horizontal="center" vertical="center" wrapText="1"/>
    </xf>
    <xf numFmtId="0" fontId="5" fillId="6" borderId="48" xfId="0" applyFont="1" applyFill="1" applyBorder="1" applyAlignment="1">
      <alignment horizontal="center" vertical="center" wrapText="1"/>
    </xf>
    <xf numFmtId="0" fontId="5" fillId="6" borderId="35" xfId="0" applyFont="1" applyFill="1" applyBorder="1" applyAlignment="1">
      <alignment horizontal="center" vertical="center" wrapText="1"/>
    </xf>
    <xf numFmtId="0" fontId="5" fillId="6" borderId="36" xfId="0" applyFont="1" applyFill="1" applyBorder="1" applyAlignment="1">
      <alignment horizontal="center" vertical="center" wrapText="1"/>
    </xf>
    <xf numFmtId="0" fontId="1" fillId="4" borderId="27" xfId="0" applyFont="1" applyFill="1" applyBorder="1" applyAlignment="1" applyProtection="1">
      <alignment horizontal="center" vertical="top" wrapText="1"/>
      <protection locked="0"/>
    </xf>
    <xf numFmtId="0" fontId="1" fillId="4" borderId="6" xfId="0" applyFont="1" applyFill="1" applyBorder="1" applyAlignment="1" applyProtection="1">
      <alignment horizontal="center" vertical="top" wrapText="1"/>
      <protection locked="0"/>
    </xf>
    <xf numFmtId="0" fontId="5" fillId="6" borderId="49" xfId="0" applyFont="1" applyFill="1" applyBorder="1" applyAlignment="1">
      <alignment horizontal="center" vertical="center"/>
    </xf>
    <xf numFmtId="0" fontId="5" fillId="6" borderId="50" xfId="0" applyFont="1" applyFill="1" applyBorder="1" applyAlignment="1">
      <alignment horizontal="center" vertical="center"/>
    </xf>
    <xf numFmtId="0" fontId="5" fillId="6" borderId="42" xfId="0" applyFont="1" applyFill="1" applyBorder="1" applyAlignment="1">
      <alignment horizontal="center" vertical="center"/>
    </xf>
    <xf numFmtId="49" fontId="5" fillId="4" borderId="24" xfId="0" applyNumberFormat="1" applyFont="1" applyFill="1" applyBorder="1" applyAlignment="1" applyProtection="1">
      <alignment horizontal="left" vertical="center" wrapText="1"/>
      <protection locked="0"/>
    </xf>
    <xf numFmtId="49" fontId="5" fillId="4" borderId="31" xfId="0" applyNumberFormat="1" applyFont="1" applyFill="1" applyBorder="1" applyAlignment="1" applyProtection="1">
      <alignment horizontal="left" vertical="center" wrapText="1"/>
      <protection locked="0"/>
    </xf>
    <xf numFmtId="49" fontId="5" fillId="4" borderId="46" xfId="0" applyNumberFormat="1" applyFont="1" applyFill="1" applyBorder="1" applyAlignment="1" applyProtection="1">
      <alignment horizontal="left" vertical="center" wrapText="1"/>
      <protection locked="0"/>
    </xf>
    <xf numFmtId="49" fontId="5" fillId="4" borderId="19" xfId="0" applyNumberFormat="1" applyFont="1" applyFill="1" applyBorder="1" applyAlignment="1" applyProtection="1">
      <alignment horizontal="left" vertical="center" wrapText="1"/>
      <protection locked="0"/>
    </xf>
    <xf numFmtId="49" fontId="5" fillId="4" borderId="18" xfId="0" applyNumberFormat="1" applyFont="1" applyFill="1" applyBorder="1" applyAlignment="1" applyProtection="1">
      <alignment horizontal="left" vertical="center" wrapText="1"/>
      <protection locked="0"/>
    </xf>
    <xf numFmtId="49" fontId="5" fillId="4" borderId="28" xfId="0" applyNumberFormat="1" applyFont="1" applyFill="1" applyBorder="1" applyAlignment="1" applyProtection="1">
      <alignment horizontal="left" vertical="center" wrapText="1"/>
      <protection locked="0"/>
    </xf>
    <xf numFmtId="49" fontId="5" fillId="4" borderId="10" xfId="0" applyNumberFormat="1" applyFont="1" applyFill="1" applyBorder="1" applyAlignment="1" applyProtection="1">
      <alignment horizontal="left" vertical="center" wrapText="1"/>
      <protection locked="0"/>
    </xf>
    <xf numFmtId="49" fontId="5" fillId="4" borderId="11" xfId="0" applyNumberFormat="1" applyFont="1" applyFill="1" applyBorder="1" applyAlignment="1" applyProtection="1">
      <alignment horizontal="left" vertical="center" wrapText="1"/>
      <protection locked="0"/>
    </xf>
    <xf numFmtId="0" fontId="5" fillId="6" borderId="12" xfId="0" applyFont="1" applyFill="1" applyBorder="1" applyAlignment="1">
      <alignment horizontal="center" vertical="center" wrapText="1"/>
    </xf>
    <xf numFmtId="0" fontId="5" fillId="6" borderId="40" xfId="0" applyFont="1" applyFill="1" applyBorder="1" applyAlignment="1">
      <alignment horizontal="center" vertical="center" wrapText="1"/>
    </xf>
    <xf numFmtId="0" fontId="7" fillId="6" borderId="37" xfId="0" applyFont="1" applyFill="1" applyBorder="1" applyAlignment="1">
      <alignment vertical="center" wrapText="1"/>
    </xf>
    <xf numFmtId="0" fontId="10" fillId="6" borderId="31" xfId="0" applyFont="1" applyFill="1" applyBorder="1" applyAlignment="1">
      <alignment vertical="center" wrapText="1"/>
    </xf>
    <xf numFmtId="0" fontId="10" fillId="6" borderId="39" xfId="0" applyFont="1" applyFill="1" applyBorder="1" applyAlignment="1">
      <alignment vertical="center" wrapText="1"/>
    </xf>
    <xf numFmtId="0" fontId="10" fillId="6" borderId="65" xfId="0" applyFont="1" applyFill="1" applyBorder="1" applyAlignment="1">
      <alignment vertical="center" wrapText="1"/>
    </xf>
    <xf numFmtId="0" fontId="10" fillId="6" borderId="35" xfId="0" applyFont="1" applyFill="1" applyBorder="1" applyAlignment="1">
      <alignment vertical="center" wrapText="1"/>
    </xf>
    <xf numFmtId="0" fontId="10" fillId="6" borderId="66" xfId="0" applyFont="1" applyFill="1" applyBorder="1" applyAlignment="1">
      <alignment vertical="center" wrapText="1"/>
    </xf>
    <xf numFmtId="0" fontId="7" fillId="6" borderId="24" xfId="0" applyFont="1" applyFill="1" applyBorder="1" applyAlignment="1">
      <alignment horizontal="right" vertical="center" wrapText="1"/>
    </xf>
    <xf numFmtId="0" fontId="10" fillId="6" borderId="39" xfId="0" applyFont="1" applyFill="1" applyBorder="1" applyAlignment="1">
      <alignment horizontal="right" vertical="center" wrapText="1"/>
    </xf>
    <xf numFmtId="0" fontId="10" fillId="6" borderId="48" xfId="0" applyFont="1" applyFill="1" applyBorder="1" applyAlignment="1">
      <alignment horizontal="right" vertical="center" wrapText="1"/>
    </xf>
    <xf numFmtId="0" fontId="10" fillId="6" borderId="66" xfId="0" applyFont="1" applyFill="1" applyBorder="1" applyAlignment="1">
      <alignment horizontal="right" vertical="center" wrapText="1"/>
    </xf>
    <xf numFmtId="49" fontId="1" fillId="4" borderId="26" xfId="0" applyNumberFormat="1" applyFont="1" applyFill="1" applyBorder="1" applyAlignment="1" applyProtection="1">
      <alignment horizontal="left" vertical="top"/>
      <protection locked="0"/>
    </xf>
    <xf numFmtId="49" fontId="1" fillId="4" borderId="27" xfId="0" applyNumberFormat="1" applyFont="1" applyFill="1" applyBorder="1" applyAlignment="1" applyProtection="1">
      <alignment horizontal="left" vertical="top"/>
      <protection locked="0"/>
    </xf>
    <xf numFmtId="0" fontId="13" fillId="4" borderId="64" xfId="0" applyFont="1" applyFill="1" applyBorder="1" applyAlignment="1">
      <alignment horizontal="center" vertical="top" wrapText="1"/>
    </xf>
    <xf numFmtId="0" fontId="5" fillId="5" borderId="44" xfId="0" applyFont="1" applyFill="1" applyBorder="1" applyAlignment="1">
      <alignment vertical="center" wrapText="1"/>
    </xf>
    <xf numFmtId="0" fontId="5" fillId="5" borderId="45" xfId="0" applyFont="1" applyFill="1" applyBorder="1" applyAlignment="1">
      <alignment vertical="center" wrapText="1"/>
    </xf>
    <xf numFmtId="0" fontId="5" fillId="5" borderId="43" xfId="0" applyFont="1" applyFill="1" applyBorder="1" applyAlignment="1">
      <alignment vertical="center" wrapText="1"/>
    </xf>
    <xf numFmtId="0" fontId="5" fillId="5" borderId="4" xfId="0" applyFont="1" applyFill="1" applyBorder="1" applyAlignment="1">
      <alignment vertical="center" wrapText="1"/>
    </xf>
    <xf numFmtId="0" fontId="5" fillId="5" borderId="17" xfId="0" applyFont="1" applyFill="1" applyBorder="1" applyAlignment="1">
      <alignment vertical="center" wrapText="1"/>
    </xf>
    <xf numFmtId="0" fontId="5" fillId="5" borderId="15" xfId="0" applyFont="1" applyFill="1" applyBorder="1" applyAlignment="1">
      <alignment vertical="center" wrapText="1"/>
    </xf>
    <xf numFmtId="15" fontId="7" fillId="4" borderId="49" xfId="0" applyNumberFormat="1" applyFont="1" applyFill="1" applyBorder="1" applyAlignment="1" applyProtection="1">
      <alignment horizontal="center" vertical="center" wrapText="1"/>
      <protection locked="0"/>
    </xf>
    <xf numFmtId="15" fontId="7" fillId="4" borderId="50" xfId="0" applyNumberFormat="1" applyFont="1" applyFill="1" applyBorder="1" applyAlignment="1" applyProtection="1">
      <alignment horizontal="center" vertical="center" wrapText="1"/>
      <protection locked="0"/>
    </xf>
    <xf numFmtId="15" fontId="7" fillId="4" borderId="42" xfId="0" applyNumberFormat="1" applyFont="1" applyFill="1" applyBorder="1" applyAlignment="1" applyProtection="1">
      <alignment horizontal="center" vertical="center" wrapText="1"/>
      <protection locked="0"/>
    </xf>
    <xf numFmtId="0" fontId="5" fillId="4" borderId="46" xfId="0" applyFont="1" applyFill="1" applyBorder="1" applyAlignment="1" applyProtection="1">
      <alignment vertical="center" wrapText="1"/>
      <protection locked="0"/>
    </xf>
    <xf numFmtId="0" fontId="5" fillId="4" borderId="19" xfId="0" applyFont="1" applyFill="1" applyBorder="1" applyAlignment="1" applyProtection="1">
      <alignment vertical="center" wrapText="1"/>
      <protection locked="0"/>
    </xf>
    <xf numFmtId="0" fontId="5" fillId="4" borderId="47" xfId="0" applyFont="1" applyFill="1" applyBorder="1" applyAlignment="1" applyProtection="1">
      <alignment vertical="center" wrapText="1"/>
      <protection locked="0"/>
    </xf>
    <xf numFmtId="0" fontId="5" fillId="4" borderId="25" xfId="0" applyFont="1" applyFill="1" applyBorder="1" applyAlignment="1" applyProtection="1">
      <alignment vertical="center" wrapText="1"/>
      <protection locked="0"/>
    </xf>
    <xf numFmtId="0" fontId="5" fillId="4" borderId="13" xfId="0" applyFont="1" applyFill="1" applyBorder="1" applyAlignment="1" applyProtection="1">
      <alignment vertical="center" wrapText="1"/>
      <protection locked="0"/>
    </xf>
    <xf numFmtId="0" fontId="5" fillId="4" borderId="2" xfId="0" applyFont="1" applyFill="1" applyBorder="1" applyAlignment="1" applyProtection="1">
      <alignment vertical="center" wrapText="1"/>
      <protection locked="0"/>
    </xf>
    <xf numFmtId="0" fontId="5" fillId="5" borderId="46" xfId="0" applyFont="1" applyFill="1" applyBorder="1" applyAlignment="1">
      <alignment vertical="center" wrapText="1"/>
    </xf>
    <xf numFmtId="0" fontId="5" fillId="5" borderId="19" xfId="0" applyFont="1" applyFill="1" applyBorder="1" applyAlignment="1">
      <alignment vertical="center" wrapText="1"/>
    </xf>
    <xf numFmtId="0" fontId="5" fillId="5" borderId="47" xfId="0" applyFont="1" applyFill="1" applyBorder="1" applyAlignment="1">
      <alignment vertical="center" wrapText="1"/>
    </xf>
    <xf numFmtId="0" fontId="5" fillId="5" borderId="25" xfId="0" applyFont="1" applyFill="1" applyBorder="1" applyAlignment="1">
      <alignment vertical="center" wrapText="1"/>
    </xf>
    <xf numFmtId="0" fontId="5" fillId="5" borderId="13" xfId="0" applyFont="1" applyFill="1" applyBorder="1" applyAlignment="1">
      <alignment vertical="center" wrapText="1"/>
    </xf>
    <xf numFmtId="0" fontId="5" fillId="5" borderId="2" xfId="0" applyFont="1" applyFill="1" applyBorder="1" applyAlignment="1">
      <alignment vertical="center" wrapText="1"/>
    </xf>
    <xf numFmtId="0" fontId="9" fillId="5" borderId="46" xfId="0" applyFont="1" applyFill="1" applyBorder="1" applyAlignment="1">
      <alignment vertical="center" wrapText="1"/>
    </xf>
    <xf numFmtId="0" fontId="0" fillId="5" borderId="19" xfId="0" applyFill="1" applyBorder="1" applyAlignment="1">
      <alignment vertical="center" wrapText="1"/>
    </xf>
    <xf numFmtId="0" fontId="0" fillId="5" borderId="47" xfId="0" applyFill="1" applyBorder="1" applyAlignment="1">
      <alignment vertical="center" wrapText="1"/>
    </xf>
    <xf numFmtId="0" fontId="0" fillId="5" borderId="48" xfId="0" applyFill="1" applyBorder="1" applyAlignment="1">
      <alignment vertical="center" wrapText="1"/>
    </xf>
    <xf numFmtId="0" fontId="0" fillId="5" borderId="35" xfId="0" applyFill="1" applyBorder="1" applyAlignment="1">
      <alignment vertical="center" wrapText="1"/>
    </xf>
    <xf numFmtId="0" fontId="0" fillId="5" borderId="36" xfId="0" applyFill="1" applyBorder="1" applyAlignment="1">
      <alignment vertical="center" wrapText="1"/>
    </xf>
    <xf numFmtId="0" fontId="5" fillId="6" borderId="7" xfId="0" applyFont="1" applyFill="1" applyBorder="1" applyAlignment="1">
      <alignment vertical="center" wrapText="1"/>
    </xf>
    <xf numFmtId="0" fontId="5" fillId="6" borderId="68" xfId="0" applyFont="1" applyFill="1" applyBorder="1" applyAlignment="1">
      <alignment vertical="center" wrapText="1"/>
    </xf>
    <xf numFmtId="0" fontId="5" fillId="6" borderId="8" xfId="0" applyFont="1" applyFill="1" applyBorder="1" applyAlignment="1">
      <alignment vertical="center" wrapText="1"/>
    </xf>
    <xf numFmtId="0" fontId="0" fillId="6" borderId="16" xfId="0" applyFill="1" applyBorder="1" applyAlignment="1">
      <alignment vertical="center" wrapText="1"/>
    </xf>
    <xf numFmtId="0" fontId="0" fillId="6" borderId="8" xfId="0" applyFill="1" applyBorder="1" applyAlignment="1">
      <alignment vertical="center" wrapText="1"/>
    </xf>
    <xf numFmtId="0" fontId="5" fillId="4" borderId="64" xfId="0" applyFont="1" applyFill="1" applyBorder="1" applyAlignment="1" applyProtection="1">
      <alignment vertical="center" wrapText="1"/>
      <protection locked="0"/>
    </xf>
    <xf numFmtId="0" fontId="0" fillId="0" borderId="64" xfId="0" applyBorder="1" applyAlignment="1" applyProtection="1">
      <alignment vertical="center" wrapText="1"/>
      <protection locked="0"/>
    </xf>
    <xf numFmtId="164" fontId="11" fillId="7" borderId="74" xfId="1" applyNumberFormat="1" applyFont="1" applyFill="1" applyBorder="1" applyAlignment="1" applyProtection="1">
      <alignment vertical="center" wrapText="1"/>
    </xf>
    <xf numFmtId="0" fontId="11" fillId="7" borderId="75" xfId="1" applyFont="1" applyFill="1" applyBorder="1" applyAlignment="1" applyProtection="1">
      <alignment vertical="center" wrapText="1"/>
    </xf>
    <xf numFmtId="0" fontId="11" fillId="7" borderId="76" xfId="1" applyFont="1" applyFill="1" applyBorder="1" applyAlignment="1" applyProtection="1">
      <alignment vertical="center" wrapText="1"/>
    </xf>
    <xf numFmtId="0" fontId="7" fillId="6" borderId="67" xfId="0" applyFont="1" applyFill="1" applyBorder="1" applyAlignment="1">
      <alignment vertical="center" wrapText="1"/>
    </xf>
    <xf numFmtId="0" fontId="0" fillId="6" borderId="50" xfId="0" applyFill="1" applyBorder="1" applyAlignment="1">
      <alignment vertical="center" wrapText="1"/>
    </xf>
    <xf numFmtId="0" fontId="7" fillId="6" borderId="9" xfId="0" applyFont="1" applyFill="1" applyBorder="1" applyAlignment="1">
      <alignment vertical="center" wrapText="1"/>
    </xf>
    <xf numFmtId="0" fontId="0" fillId="6" borderId="10" xfId="0" applyFill="1" applyBorder="1" applyAlignment="1">
      <alignment vertical="center" wrapText="1"/>
    </xf>
    <xf numFmtId="164" fontId="5" fillId="4" borderId="46" xfId="0" applyNumberFormat="1" applyFont="1" applyFill="1" applyBorder="1" applyAlignment="1" applyProtection="1">
      <alignment vertical="center" wrapText="1"/>
      <protection locked="0"/>
    </xf>
    <xf numFmtId="0" fontId="0" fillId="4" borderId="19" xfId="0" applyFill="1" applyBorder="1" applyAlignment="1" applyProtection="1">
      <alignment vertical="center" wrapText="1"/>
      <protection locked="0"/>
    </xf>
    <xf numFmtId="0" fontId="0" fillId="4" borderId="47" xfId="0" applyFill="1" applyBorder="1" applyAlignment="1" applyProtection="1">
      <alignment vertical="center" wrapText="1"/>
      <protection locked="0"/>
    </xf>
    <xf numFmtId="165" fontId="5" fillId="4" borderId="0" xfId="0" applyNumberFormat="1" applyFont="1" applyFill="1" applyAlignment="1" applyProtection="1">
      <alignment vertical="center" wrapText="1"/>
      <protection locked="0"/>
    </xf>
    <xf numFmtId="0" fontId="5" fillId="4" borderId="0" xfId="0" applyFont="1" applyFill="1" applyAlignment="1" applyProtection="1">
      <alignment vertical="center" wrapText="1"/>
      <protection locked="0"/>
    </xf>
    <xf numFmtId="164" fontId="7" fillId="7" borderId="49" xfId="0" applyNumberFormat="1" applyFont="1" applyFill="1" applyBorder="1" applyAlignment="1">
      <alignment vertical="center" wrapText="1"/>
    </xf>
    <xf numFmtId="0" fontId="0" fillId="7" borderId="50" xfId="0" applyFill="1" applyBorder="1" applyAlignment="1">
      <alignment vertical="center" wrapText="1"/>
    </xf>
    <xf numFmtId="0" fontId="0" fillId="7" borderId="42" xfId="0" applyFill="1" applyBorder="1" applyAlignment="1">
      <alignment vertical="center" wrapText="1"/>
    </xf>
    <xf numFmtId="0" fontId="7" fillId="6" borderId="23" xfId="0" applyFont="1" applyFill="1" applyBorder="1" applyAlignment="1">
      <alignment vertical="center" wrapText="1"/>
    </xf>
    <xf numFmtId="0" fontId="10" fillId="6" borderId="27" xfId="0" applyFont="1" applyFill="1" applyBorder="1" applyAlignment="1">
      <alignment vertical="center" wrapText="1"/>
    </xf>
    <xf numFmtId="0" fontId="0" fillId="0" borderId="70" xfId="0" applyBorder="1" applyAlignment="1">
      <alignment vertical="center" wrapText="1"/>
    </xf>
    <xf numFmtId="0" fontId="5" fillId="4" borderId="71" xfId="0" applyFont="1" applyFill="1" applyBorder="1" applyAlignment="1" applyProtection="1">
      <alignment vertical="center" wrapText="1"/>
      <protection locked="0"/>
    </xf>
    <xf numFmtId="165" fontId="5" fillId="4" borderId="26" xfId="0" applyNumberFormat="1" applyFont="1" applyFill="1" applyBorder="1" applyAlignment="1" applyProtection="1">
      <alignment vertical="center" wrapText="1"/>
      <protection locked="0"/>
    </xf>
    <xf numFmtId="165" fontId="5" fillId="4" borderId="27" xfId="0" applyNumberFormat="1" applyFont="1" applyFill="1" applyBorder="1" applyAlignment="1" applyProtection="1">
      <alignment vertical="center" wrapText="1"/>
      <protection locked="0"/>
    </xf>
    <xf numFmtId="165" fontId="5" fillId="4" borderId="70" xfId="0" applyNumberFormat="1" applyFont="1" applyFill="1" applyBorder="1" applyAlignment="1" applyProtection="1">
      <alignment vertical="center" wrapText="1"/>
      <protection locked="0"/>
    </xf>
    <xf numFmtId="0" fontId="13" fillId="4" borderId="64" xfId="0" applyFont="1" applyFill="1" applyBorder="1" applyAlignment="1">
      <alignment horizontal="left" vertical="top" wrapText="1"/>
    </xf>
    <xf numFmtId="0" fontId="1" fillId="6" borderId="26" xfId="0" applyFont="1" applyFill="1" applyBorder="1" applyAlignment="1">
      <alignment horizontal="center" vertical="center" wrapText="1"/>
    </xf>
    <xf numFmtId="0" fontId="1" fillId="6" borderId="27" xfId="0" applyFont="1" applyFill="1" applyBorder="1" applyAlignment="1">
      <alignment horizontal="center" vertical="center" wrapText="1"/>
    </xf>
    <xf numFmtId="0" fontId="1" fillId="6" borderId="70" xfId="0" applyFont="1" applyFill="1" applyBorder="1" applyAlignment="1">
      <alignment horizontal="center" vertical="center" wrapText="1"/>
    </xf>
    <xf numFmtId="0" fontId="2" fillId="4" borderId="52" xfId="0" applyFont="1" applyFill="1" applyBorder="1" applyAlignment="1">
      <alignment horizontal="right" vertical="center" wrapText="1"/>
    </xf>
    <xf numFmtId="0" fontId="2" fillId="4" borderId="53" xfId="0" applyFont="1" applyFill="1" applyBorder="1" applyAlignment="1">
      <alignment horizontal="right" vertical="center" wrapText="1"/>
    </xf>
    <xf numFmtId="0" fontId="2" fillId="4" borderId="54" xfId="0" applyFont="1" applyFill="1" applyBorder="1" applyAlignment="1">
      <alignment horizontal="right" vertical="center" wrapText="1"/>
    </xf>
    <xf numFmtId="164" fontId="16" fillId="4" borderId="81" xfId="2" applyNumberFormat="1" applyFill="1" applyBorder="1" applyAlignment="1">
      <alignment vertical="center" wrapText="1"/>
    </xf>
    <xf numFmtId="164" fontId="16" fillId="4" borderId="82" xfId="2" applyNumberFormat="1" applyFill="1" applyBorder="1" applyAlignment="1">
      <alignment vertical="center" wrapText="1"/>
    </xf>
    <xf numFmtId="0" fontId="1" fillId="6" borderId="4" xfId="0" applyFont="1" applyFill="1" applyBorder="1" applyAlignment="1">
      <alignment horizontal="center" vertical="center" wrapText="1"/>
    </xf>
    <xf numFmtId="0" fontId="1" fillId="6" borderId="20" xfId="0" applyFont="1" applyFill="1" applyBorder="1" applyAlignment="1">
      <alignment horizontal="center" vertical="center" wrapText="1"/>
    </xf>
    <xf numFmtId="0" fontId="1" fillId="6" borderId="43" xfId="0" applyFont="1" applyFill="1" applyBorder="1" applyAlignment="1">
      <alignment horizontal="center" vertical="center" wrapText="1"/>
    </xf>
    <xf numFmtId="0" fontId="0" fillId="6" borderId="55" xfId="0" applyFill="1" applyBorder="1" applyAlignment="1">
      <alignment vertical="center" wrapText="1"/>
    </xf>
    <xf numFmtId="0" fontId="1" fillId="6" borderId="4" xfId="0" applyFont="1" applyFill="1" applyBorder="1" applyAlignment="1">
      <alignment vertical="center" wrapText="1"/>
    </xf>
    <xf numFmtId="0" fontId="0" fillId="6" borderId="20" xfId="0" applyFill="1" applyBorder="1" applyAlignment="1">
      <alignment vertical="center" wrapText="1"/>
    </xf>
    <xf numFmtId="0" fontId="0" fillId="6" borderId="20" xfId="0" applyFill="1" applyBorder="1" applyAlignment="1">
      <alignment horizontal="center" vertical="center" wrapText="1"/>
    </xf>
    <xf numFmtId="0" fontId="5" fillId="6" borderId="30" xfId="0" applyFont="1" applyFill="1" applyBorder="1" applyAlignment="1">
      <alignment horizontal="center" vertical="center"/>
    </xf>
    <xf numFmtId="0" fontId="5" fillId="6" borderId="0" xfId="0" applyFont="1" applyFill="1" applyAlignment="1">
      <alignment horizontal="center" vertical="center"/>
    </xf>
    <xf numFmtId="0" fontId="5" fillId="6" borderId="31" xfId="0" applyFont="1" applyFill="1" applyBorder="1" applyAlignment="1">
      <alignment horizontal="center" vertical="center"/>
    </xf>
    <xf numFmtId="0" fontId="5" fillId="6" borderId="60" xfId="0" applyFont="1" applyFill="1" applyBorder="1" applyAlignment="1">
      <alignment horizontal="center" vertical="center"/>
    </xf>
    <xf numFmtId="0" fontId="5" fillId="6" borderId="13" xfId="0" applyFont="1" applyFill="1" applyBorder="1" applyAlignment="1">
      <alignment horizontal="center" vertical="center"/>
    </xf>
    <xf numFmtId="0" fontId="1" fillId="6" borderId="21" xfId="0" applyFont="1" applyFill="1" applyBorder="1" applyAlignment="1">
      <alignment horizontal="center" vertical="center" wrapText="1"/>
    </xf>
    <xf numFmtId="0" fontId="1" fillId="6" borderId="22" xfId="0" applyFont="1" applyFill="1" applyBorder="1" applyAlignment="1">
      <alignment horizontal="center" vertical="center" wrapText="1"/>
    </xf>
    <xf numFmtId="0" fontId="2" fillId="4" borderId="38" xfId="0" applyFont="1" applyFill="1" applyBorder="1" applyAlignment="1">
      <alignment horizontal="center" vertical="center" wrapText="1"/>
    </xf>
    <xf numFmtId="0" fontId="0" fillId="4" borderId="0" xfId="0" applyFill="1" applyAlignment="1">
      <alignment vertical="center" wrapText="1"/>
    </xf>
    <xf numFmtId="0" fontId="0" fillId="4" borderId="51" xfId="0" applyFill="1" applyBorder="1" applyAlignment="1">
      <alignment vertical="center" wrapText="1"/>
    </xf>
    <xf numFmtId="0" fontId="1" fillId="4" borderId="67" xfId="0" applyFont="1" applyFill="1" applyBorder="1" applyAlignment="1">
      <alignment horizontal="center" vertical="center" wrapText="1"/>
    </xf>
    <xf numFmtId="0" fontId="1" fillId="4" borderId="50" xfId="0" applyFont="1" applyFill="1" applyBorder="1" applyAlignment="1">
      <alignment horizontal="center" vertical="center" wrapText="1"/>
    </xf>
    <xf numFmtId="0" fontId="1" fillId="4" borderId="69" xfId="0" applyFont="1" applyFill="1" applyBorder="1" applyAlignment="1">
      <alignment horizontal="center" vertical="center" wrapText="1"/>
    </xf>
    <xf numFmtId="0" fontId="12" fillId="0" borderId="65" xfId="0" applyFont="1" applyBorder="1" applyAlignment="1">
      <alignment horizontal="center" vertical="center" wrapText="1"/>
    </xf>
    <xf numFmtId="0" fontId="12" fillId="0" borderId="35" xfId="0" applyFont="1" applyBorder="1" applyAlignment="1">
      <alignment horizontal="center" vertical="center" wrapText="1"/>
    </xf>
    <xf numFmtId="0" fontId="2" fillId="4" borderId="41" xfId="0" applyFont="1" applyFill="1" applyBorder="1" applyAlignment="1">
      <alignment vertical="center" wrapText="1"/>
    </xf>
    <xf numFmtId="0" fontId="2" fillId="4" borderId="18" xfId="0" applyFont="1" applyFill="1" applyBorder="1" applyAlignment="1">
      <alignment vertical="center" wrapText="1"/>
    </xf>
    <xf numFmtId="0" fontId="2" fillId="4" borderId="0" xfId="0" applyFont="1" applyFill="1" applyAlignment="1">
      <alignment horizontal="center" vertical="center" wrapText="1"/>
    </xf>
  </cellXfs>
  <cellStyles count="3">
    <cellStyle name="Controlecel" xfId="1" builtinId="23"/>
    <cellStyle name="Standaard" xfId="0" builtinId="0"/>
    <cellStyle name="Uitvoer" xfId="2" builtinId="21"/>
  </cellStyles>
  <dxfs count="10">
    <dxf>
      <numFmt numFmtId="0" formatCode="General"/>
      <fill>
        <patternFill>
          <bgColor rgb="FFFF0000"/>
        </patternFill>
      </fill>
    </dxf>
    <dxf>
      <fill>
        <patternFill>
          <bgColor rgb="FFFF0000"/>
        </patternFill>
      </fill>
    </dxf>
    <dxf>
      <fill>
        <patternFill>
          <bgColor rgb="FFFF0000"/>
        </patternFill>
      </fill>
    </dxf>
    <dxf>
      <fill>
        <patternFill>
          <bgColor rgb="FFFF0000"/>
        </patternFill>
      </fill>
    </dxf>
    <dxf>
      <numFmt numFmtId="0" formatCode="General"/>
      <fill>
        <patternFill>
          <bgColor rgb="FFFF0000"/>
        </patternFill>
      </fill>
    </dxf>
    <dxf>
      <fill>
        <patternFill>
          <bgColor rgb="FFFF0000"/>
        </patternFill>
      </fill>
    </dxf>
    <dxf>
      <fill>
        <patternFill>
          <bgColor theme="7" tint="0.39994506668294322"/>
        </patternFill>
      </fill>
    </dxf>
    <dxf>
      <fill>
        <patternFill>
          <bgColor rgb="FFFF0000"/>
        </patternFill>
      </fill>
    </dxf>
    <dxf>
      <fill>
        <patternFill>
          <bgColor theme="7" tint="0.59996337778862885"/>
        </patternFill>
      </fill>
    </dxf>
    <dxf>
      <fill>
        <patternFill>
          <bgColor theme="7" tint="0.39994506668294322"/>
        </patternFill>
      </fill>
    </dxf>
  </dxfs>
  <tableStyles count="0" defaultTableStyle="TableStyleMedium9" defaultPivotStyle="PivotStyleLight16"/>
  <colors>
    <mruColors>
      <color rgb="FF9EE7FE"/>
      <color rgb="FFFF99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w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1.wmf"/></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pageSetUpPr fitToPage="1"/>
  </sheetPr>
  <dimension ref="A1:N46"/>
  <sheetViews>
    <sheetView tabSelected="1" view="pageLayout" topLeftCell="A6" zoomScaleNormal="100" workbookViewId="0">
      <selection activeCell="G14" sqref="G14:I14"/>
    </sheetView>
  </sheetViews>
  <sheetFormatPr defaultColWidth="9.109375" defaultRowHeight="13.2" x14ac:dyDescent="0.25"/>
  <cols>
    <col min="1" max="1" width="16.109375" style="7" customWidth="1"/>
    <col min="2" max="2" width="6.109375" style="7" customWidth="1"/>
    <col min="3" max="3" width="2.44140625" style="7" customWidth="1"/>
    <col min="4" max="4" width="5.33203125" style="7" customWidth="1"/>
    <col min="5" max="5" width="25.5546875" style="7" customWidth="1"/>
    <col min="6" max="6" width="4.88671875" style="7" customWidth="1"/>
    <col min="7" max="7" width="0.88671875" style="7" customWidth="1"/>
    <col min="8" max="8" width="3" style="7" customWidth="1"/>
    <col min="9" max="9" width="6" style="7" customWidth="1"/>
    <col min="10" max="10" width="10.44140625" style="7" bestFit="1" customWidth="1"/>
    <col min="11" max="11" width="10.6640625" style="7" customWidth="1"/>
    <col min="12" max="12" width="16.109375" style="7" customWidth="1"/>
    <col min="13" max="16384" width="9.109375" style="7"/>
  </cols>
  <sheetData>
    <row r="1" spans="1:14" ht="13.8" thickBot="1" x14ac:dyDescent="0.3"/>
    <row r="2" spans="1:14" ht="18" customHeight="1" thickTop="1" x14ac:dyDescent="0.25">
      <c r="A2" s="51" t="s">
        <v>0</v>
      </c>
      <c r="B2" s="134"/>
      <c r="C2" s="135"/>
      <c r="D2" s="135"/>
      <c r="E2" s="135"/>
      <c r="F2" s="94" t="s">
        <v>1</v>
      </c>
      <c r="G2" s="94"/>
      <c r="H2" s="94"/>
      <c r="I2" s="94"/>
      <c r="J2" s="96"/>
      <c r="K2" s="96"/>
      <c r="L2" s="97"/>
    </row>
    <row r="3" spans="1:14" ht="18" customHeight="1" x14ac:dyDescent="0.25">
      <c r="A3" s="52" t="s">
        <v>2</v>
      </c>
      <c r="B3" s="136"/>
      <c r="C3" s="137"/>
      <c r="D3" s="137"/>
      <c r="E3" s="138"/>
      <c r="F3" s="95"/>
      <c r="G3" s="95"/>
      <c r="H3" s="95"/>
      <c r="I3" s="95"/>
      <c r="J3" s="98"/>
      <c r="K3" s="98"/>
      <c r="L3" s="99"/>
      <c r="N3" s="7" t="s">
        <v>3</v>
      </c>
    </row>
    <row r="4" spans="1:14" ht="18" customHeight="1" x14ac:dyDescent="0.25">
      <c r="A4" s="52" t="s">
        <v>4</v>
      </c>
      <c r="B4" s="139"/>
      <c r="C4" s="140"/>
      <c r="D4" s="140"/>
      <c r="E4" s="141"/>
      <c r="F4" s="100" t="s">
        <v>5</v>
      </c>
      <c r="G4" s="101"/>
      <c r="H4" s="101"/>
      <c r="I4" s="101"/>
      <c r="J4" s="88"/>
      <c r="K4" s="84" t="s">
        <v>6</v>
      </c>
      <c r="L4" s="87"/>
    </row>
    <row r="5" spans="1:14" ht="18" customHeight="1" x14ac:dyDescent="0.25">
      <c r="A5" s="52" t="s">
        <v>7</v>
      </c>
      <c r="B5" s="139"/>
      <c r="C5" s="140"/>
      <c r="D5" s="140"/>
      <c r="E5" s="141"/>
      <c r="F5" s="111"/>
      <c r="G5" s="112"/>
      <c r="H5" s="112"/>
      <c r="I5" s="113"/>
      <c r="J5" s="117"/>
      <c r="K5" s="118"/>
      <c r="L5" s="121" t="s">
        <v>8</v>
      </c>
      <c r="N5" s="7" t="s">
        <v>9</v>
      </c>
    </row>
    <row r="6" spans="1:14" ht="18" customHeight="1" x14ac:dyDescent="0.25">
      <c r="A6" s="52" t="s">
        <v>10</v>
      </c>
      <c r="B6" s="139"/>
      <c r="C6" s="140"/>
      <c r="D6" s="140"/>
      <c r="E6" s="141"/>
      <c r="F6" s="114"/>
      <c r="G6" s="115"/>
      <c r="H6" s="115"/>
      <c r="I6" s="116"/>
      <c r="J6" s="119"/>
      <c r="K6" s="120"/>
      <c r="L6" s="122"/>
      <c r="N6" s="7" t="s">
        <v>11</v>
      </c>
    </row>
    <row r="7" spans="1:14" ht="18" customHeight="1" thickBot="1" x14ac:dyDescent="0.3">
      <c r="A7" s="53" t="s">
        <v>12</v>
      </c>
      <c r="B7" s="154"/>
      <c r="C7" s="155"/>
      <c r="D7" s="155"/>
      <c r="E7" s="155"/>
      <c r="F7" s="214" t="s">
        <v>13</v>
      </c>
      <c r="G7" s="215"/>
      <c r="H7" s="215"/>
      <c r="I7" s="216"/>
      <c r="J7" s="129"/>
      <c r="K7" s="129"/>
      <c r="L7" s="130"/>
      <c r="N7" s="7" t="s">
        <v>14</v>
      </c>
    </row>
    <row r="8" spans="1:14" s="41" customFormat="1" ht="27.6" customHeight="1" thickTop="1" thickBot="1" x14ac:dyDescent="0.3">
      <c r="A8" s="156" t="s">
        <v>15</v>
      </c>
      <c r="B8" s="156"/>
      <c r="C8" s="85"/>
      <c r="D8" s="213" t="s">
        <v>16</v>
      </c>
      <c r="E8" s="213"/>
      <c r="F8" s="213" t="s">
        <v>17</v>
      </c>
      <c r="G8" s="213"/>
      <c r="H8" s="213"/>
      <c r="I8" s="213"/>
      <c r="J8" s="213"/>
      <c r="K8" s="213"/>
      <c r="L8" s="213"/>
    </row>
    <row r="9" spans="1:14" ht="18" customHeight="1" thickTop="1" x14ac:dyDescent="0.25">
      <c r="A9" s="144" t="s">
        <v>18</v>
      </c>
      <c r="B9" s="145"/>
      <c r="C9" s="146"/>
      <c r="D9" s="150" t="s">
        <v>19</v>
      </c>
      <c r="E9" s="151"/>
      <c r="F9" s="102">
        <f>reiskosten!$J$32</f>
        <v>0</v>
      </c>
      <c r="G9" s="103"/>
      <c r="H9" s="103"/>
      <c r="I9" s="104"/>
      <c r="J9" s="123" t="str">
        <f>IF(COUNTIF(M14:M32,1)=1,"De kostenplaats of projectcode is niet bekend. Vul de juiste in of typ een nieuw aan te maken code in het rode vak.","")</f>
        <v/>
      </c>
      <c r="K9" s="124"/>
      <c r="L9" s="125"/>
      <c r="N9" s="7" t="s">
        <v>20</v>
      </c>
    </row>
    <row r="10" spans="1:14" ht="18" customHeight="1" thickBot="1" x14ac:dyDescent="0.3">
      <c r="A10" s="147"/>
      <c r="B10" s="148"/>
      <c r="C10" s="149"/>
      <c r="D10" s="152"/>
      <c r="E10" s="153"/>
      <c r="F10" s="105"/>
      <c r="G10" s="106"/>
      <c r="H10" s="106"/>
      <c r="I10" s="107"/>
      <c r="J10" s="126"/>
      <c r="K10" s="127"/>
      <c r="L10" s="128"/>
      <c r="N10" s="7" t="s">
        <v>21</v>
      </c>
    </row>
    <row r="11" spans="1:14" ht="18" customHeight="1" thickTop="1" thickBot="1" x14ac:dyDescent="0.3">
      <c r="A11" s="43"/>
      <c r="B11" s="6"/>
      <c r="C11" s="6"/>
      <c r="D11" s="42"/>
      <c r="E11" s="59"/>
      <c r="F11" s="1"/>
      <c r="G11" s="1"/>
      <c r="H11" s="1"/>
      <c r="I11" s="1"/>
      <c r="J11" s="39"/>
      <c r="K11" s="38"/>
      <c r="L11" s="38"/>
    </row>
    <row r="12" spans="1:14" ht="18" customHeight="1" thickTop="1" thickBot="1" x14ac:dyDescent="0.3">
      <c r="A12" s="60" t="s">
        <v>22</v>
      </c>
      <c r="B12" s="61"/>
      <c r="C12" s="6"/>
      <c r="D12" s="42"/>
      <c r="E12" s="42"/>
      <c r="F12" s="1"/>
      <c r="G12" s="1"/>
      <c r="H12" s="1"/>
      <c r="I12" s="1"/>
      <c r="J12" s="39"/>
      <c r="K12" s="39"/>
      <c r="L12" s="39"/>
      <c r="N12" s="7" t="s">
        <v>23</v>
      </c>
    </row>
    <row r="13" spans="1:14" ht="18" customHeight="1" thickTop="1" x14ac:dyDescent="0.25">
      <c r="A13" s="142" t="s">
        <v>24</v>
      </c>
      <c r="B13" s="143"/>
      <c r="C13" s="75"/>
      <c r="D13" s="108" t="s">
        <v>25</v>
      </c>
      <c r="E13" s="110"/>
      <c r="F13" s="76" t="s">
        <v>26</v>
      </c>
      <c r="G13" s="108" t="s">
        <v>27</v>
      </c>
      <c r="H13" s="109"/>
      <c r="I13" s="110"/>
      <c r="J13" s="131" t="s">
        <v>28</v>
      </c>
      <c r="K13" s="132"/>
      <c r="L13" s="133"/>
      <c r="N13" s="7" t="s">
        <v>29</v>
      </c>
    </row>
    <row r="14" spans="1:14" ht="18" customHeight="1" x14ac:dyDescent="0.25">
      <c r="A14" s="62"/>
      <c r="B14" s="58" t="str">
        <f>IF(ISBLANK(A14),"",VLOOKUP((A14),Blad1!$B$2:$C$12,2,FALSE))</f>
        <v/>
      </c>
      <c r="C14" s="23"/>
      <c r="D14" s="92"/>
      <c r="E14" s="92"/>
      <c r="F14" s="23"/>
      <c r="G14" s="89">
        <v>0</v>
      </c>
      <c r="H14" s="90"/>
      <c r="I14" s="91"/>
      <c r="J14" s="63"/>
      <c r="K14" s="56"/>
      <c r="L14" s="67"/>
      <c r="M14" s="41">
        <f>IF(ISBLANK(J14),0,1)+(COUNTIF(Blad1!$I$3:$I$80,J14))</f>
        <v>0</v>
      </c>
      <c r="N14" s="7" t="s">
        <v>30</v>
      </c>
    </row>
    <row r="15" spans="1:14" ht="18" customHeight="1" x14ac:dyDescent="0.25">
      <c r="A15" s="62"/>
      <c r="B15" s="58" t="str">
        <f>IF(ISBLANK(A15),"",VLOOKUP((A15),Blad1!$B$2:$C$12,2,FALSE))</f>
        <v/>
      </c>
      <c r="C15" s="23"/>
      <c r="D15" s="92"/>
      <c r="E15" s="92"/>
      <c r="F15" s="23"/>
      <c r="G15" s="89">
        <v>0</v>
      </c>
      <c r="H15" s="90"/>
      <c r="I15" s="91"/>
      <c r="J15" s="64"/>
      <c r="K15" s="56"/>
      <c r="L15" s="67"/>
      <c r="M15" s="41">
        <f>IF(ISBLANK(J15),0,1)+(COUNTIF(Blad1!$I$3:$I$80,J15))</f>
        <v>0</v>
      </c>
    </row>
    <row r="16" spans="1:14" ht="18" customHeight="1" x14ac:dyDescent="0.25">
      <c r="A16" s="62"/>
      <c r="B16" s="58" t="str">
        <f>IF(ISBLANK(A16),"",VLOOKUP((A16),Blad1!$B$2:$C$12,2,FALSE))</f>
        <v/>
      </c>
      <c r="C16" s="23"/>
      <c r="D16" s="92"/>
      <c r="E16" s="92"/>
      <c r="F16" s="23"/>
      <c r="G16" s="89">
        <v>0</v>
      </c>
      <c r="H16" s="90"/>
      <c r="I16" s="91"/>
      <c r="J16" s="65"/>
      <c r="K16" s="56"/>
      <c r="L16" s="67"/>
      <c r="M16" s="41">
        <f>IF(ISBLANK(J16),0,1)+(COUNTIF(Blad1!$I$3:$I$80,J16))</f>
        <v>0</v>
      </c>
      <c r="N16" s="86"/>
    </row>
    <row r="17" spans="1:14" ht="18" customHeight="1" x14ac:dyDescent="0.25">
      <c r="A17" s="62"/>
      <c r="B17" s="58" t="str">
        <f>IF(ISBLANK(A17),"",VLOOKUP((A17),Blad1!$B$2:$C$12,2,FALSE))</f>
        <v/>
      </c>
      <c r="C17" s="23"/>
      <c r="D17" s="92"/>
      <c r="E17" s="92"/>
      <c r="F17" s="23"/>
      <c r="G17" s="89">
        <v>0</v>
      </c>
      <c r="H17" s="90"/>
      <c r="I17" s="91"/>
      <c r="J17" s="65"/>
      <c r="K17" s="56"/>
      <c r="L17" s="67"/>
      <c r="M17" s="41">
        <f>IF(ISBLANK(J17),0,1)+(COUNTIF(Blad1!$I$3:$I$80,J17))</f>
        <v>0</v>
      </c>
      <c r="N17" s="86"/>
    </row>
    <row r="18" spans="1:14" ht="18" customHeight="1" x14ac:dyDescent="0.25">
      <c r="A18" s="62"/>
      <c r="B18" s="58" t="str">
        <f>IF(ISBLANK(A18),"",VLOOKUP((A18),Blad1!$B$2:$C$12,2,FALSE))</f>
        <v/>
      </c>
      <c r="C18" s="23"/>
      <c r="D18" s="92"/>
      <c r="E18" s="92"/>
      <c r="F18" s="23"/>
      <c r="G18" s="89">
        <v>0</v>
      </c>
      <c r="H18" s="90"/>
      <c r="I18" s="91"/>
      <c r="J18" s="65"/>
      <c r="K18" s="56"/>
      <c r="L18" s="67"/>
      <c r="M18" s="41">
        <f>IF(ISBLANK(J18),0,1)+(COUNTIF(Blad1!$I$3:$I$80,J18))</f>
        <v>0</v>
      </c>
    </row>
    <row r="19" spans="1:14" ht="18" customHeight="1" x14ac:dyDescent="0.25">
      <c r="A19" s="62"/>
      <c r="B19" s="58" t="str">
        <f>IF(ISBLANK(A19),"",VLOOKUP((A19),Blad1!$B$2:$C$12,2,FALSE))</f>
        <v/>
      </c>
      <c r="C19" s="23"/>
      <c r="D19" s="92"/>
      <c r="E19" s="93"/>
      <c r="F19" s="23"/>
      <c r="G19" s="89">
        <v>0</v>
      </c>
      <c r="H19" s="90"/>
      <c r="I19" s="91"/>
      <c r="J19" s="65"/>
      <c r="K19" s="56"/>
      <c r="L19" s="67"/>
      <c r="M19" s="41">
        <f>IF(ISBLANK(J19),0,1)+(COUNTIF(Blad1!$I$3:$I$80,J19))</f>
        <v>0</v>
      </c>
    </row>
    <row r="20" spans="1:14" ht="18" customHeight="1" x14ac:dyDescent="0.25">
      <c r="A20" s="62"/>
      <c r="B20" s="58" t="str">
        <f>IF(ISBLANK(A20),"",VLOOKUP((A20),Blad1!$B$2:$C$12,2,FALSE))</f>
        <v/>
      </c>
      <c r="C20" s="23"/>
      <c r="D20" s="92"/>
      <c r="E20" s="93"/>
      <c r="F20" s="23"/>
      <c r="G20" s="89">
        <v>0</v>
      </c>
      <c r="H20" s="90"/>
      <c r="I20" s="91"/>
      <c r="J20" s="65"/>
      <c r="K20" s="56"/>
      <c r="L20" s="67"/>
      <c r="M20" s="41">
        <f>IF(ISBLANK(J20),0,1)+(COUNTIF(Blad1!$I$3:$I$80,J20))</f>
        <v>0</v>
      </c>
    </row>
    <row r="21" spans="1:14" ht="18" customHeight="1" x14ac:dyDescent="0.25">
      <c r="A21" s="62"/>
      <c r="B21" s="58" t="str">
        <f>IF(ISBLANK(A21),"",VLOOKUP((A21),Blad1!$B$2:$C$12,2,FALSE))</f>
        <v/>
      </c>
      <c r="C21" s="23"/>
      <c r="D21" s="92"/>
      <c r="E21" s="93"/>
      <c r="F21" s="23"/>
      <c r="G21" s="89">
        <v>0</v>
      </c>
      <c r="H21" s="90"/>
      <c r="I21" s="91"/>
      <c r="J21" s="65"/>
      <c r="K21" s="56"/>
      <c r="L21" s="67"/>
      <c r="M21" s="41">
        <f>IF(ISBLANK(J21),0,1)+(COUNTIF(Blad1!$I$3:$I$80,J21))</f>
        <v>0</v>
      </c>
    </row>
    <row r="22" spans="1:14" ht="18" customHeight="1" x14ac:dyDescent="0.25">
      <c r="A22" s="62"/>
      <c r="B22" s="58" t="str">
        <f>IF(ISBLANK(A22),"",VLOOKUP((A22),Blad1!$B$2:$C$12,2,FALSE))</f>
        <v/>
      </c>
      <c r="C22" s="23"/>
      <c r="D22" s="92"/>
      <c r="E22" s="93"/>
      <c r="F22" s="23"/>
      <c r="G22" s="89">
        <v>0</v>
      </c>
      <c r="H22" s="90"/>
      <c r="I22" s="91"/>
      <c r="J22" s="65"/>
      <c r="K22" s="56"/>
      <c r="L22" s="67"/>
      <c r="M22" s="41">
        <f>IF(ISBLANK(J22),0,1)+(COUNTIF(Blad1!$I$3:$I$80,J22))</f>
        <v>0</v>
      </c>
    </row>
    <row r="23" spans="1:14" ht="18" customHeight="1" x14ac:dyDescent="0.25">
      <c r="A23" s="62"/>
      <c r="B23" s="58" t="str">
        <f>IF(ISBLANK(A23),"",VLOOKUP((A23),Blad1!$B$2:$C$12,2,FALSE))</f>
        <v/>
      </c>
      <c r="C23" s="23"/>
      <c r="D23" s="92"/>
      <c r="E23" s="93"/>
      <c r="F23" s="23"/>
      <c r="G23" s="89">
        <v>0</v>
      </c>
      <c r="H23" s="90"/>
      <c r="I23" s="91"/>
      <c r="J23" s="65"/>
      <c r="K23" s="56"/>
      <c r="L23" s="67"/>
      <c r="M23" s="41">
        <f>IF(ISBLANK(J23),0,1)+(COUNTIF(Blad1!$I$3:$I$80,J23))</f>
        <v>0</v>
      </c>
    </row>
    <row r="24" spans="1:14" ht="18" customHeight="1" x14ac:dyDescent="0.25">
      <c r="A24" s="62"/>
      <c r="B24" s="58" t="str">
        <f>IF(ISBLANK(A24),"",VLOOKUP((A24),Blad1!$B$2:$C$12,2,FALSE))</f>
        <v/>
      </c>
      <c r="C24" s="23"/>
      <c r="D24" s="92"/>
      <c r="E24" s="93"/>
      <c r="F24" s="23"/>
      <c r="G24" s="89">
        <v>0</v>
      </c>
      <c r="H24" s="90"/>
      <c r="I24" s="91"/>
      <c r="J24" s="65"/>
      <c r="K24" s="56"/>
      <c r="L24" s="67"/>
      <c r="M24" s="41">
        <f>IF(ISBLANK(J24),0,1)+(COUNTIF(Blad1!$I$3:$I$80,J24))</f>
        <v>0</v>
      </c>
    </row>
    <row r="25" spans="1:14" ht="18" customHeight="1" x14ac:dyDescent="0.25">
      <c r="A25" s="62"/>
      <c r="B25" s="58" t="str">
        <f>IF(ISBLANK(A25),"",VLOOKUP((A25),Blad1!$B$2:$C$12,2,FALSE))</f>
        <v/>
      </c>
      <c r="C25" s="23"/>
      <c r="D25" s="92"/>
      <c r="E25" s="92"/>
      <c r="F25" s="23"/>
      <c r="G25" s="89">
        <v>0</v>
      </c>
      <c r="H25" s="90"/>
      <c r="I25" s="91"/>
      <c r="J25" s="65"/>
      <c r="K25" s="56"/>
      <c r="L25" s="67"/>
      <c r="M25" s="41">
        <f>IF(ISBLANK(J25),0,1)+(COUNTIF(Blad1!$I$3:$I$80,J25))</f>
        <v>0</v>
      </c>
    </row>
    <row r="26" spans="1:14" ht="18" customHeight="1" x14ac:dyDescent="0.25">
      <c r="A26" s="62"/>
      <c r="B26" s="58" t="str">
        <f>IF(ISBLANK(A26),"",VLOOKUP((A26),Blad1!$B$2:$C$12,2,FALSE))</f>
        <v/>
      </c>
      <c r="C26" s="23"/>
      <c r="D26" s="92"/>
      <c r="E26" s="92"/>
      <c r="F26" s="23"/>
      <c r="G26" s="89">
        <v>0</v>
      </c>
      <c r="H26" s="90"/>
      <c r="I26" s="91"/>
      <c r="J26" s="65"/>
      <c r="K26" s="56"/>
      <c r="L26" s="67"/>
      <c r="M26" s="41">
        <f>IF(ISBLANK(J26),0,1)+(COUNTIF(Blad1!$I$3:$I$80,J26))</f>
        <v>0</v>
      </c>
    </row>
    <row r="27" spans="1:14" ht="18" customHeight="1" x14ac:dyDescent="0.25">
      <c r="A27" s="62"/>
      <c r="B27" s="58" t="str">
        <f>IF(ISBLANK(A27),"",VLOOKUP((A27),Blad1!$B$2:$C$12,2,FALSE))</f>
        <v/>
      </c>
      <c r="C27" s="23"/>
      <c r="D27" s="92"/>
      <c r="E27" s="92"/>
      <c r="F27" s="23"/>
      <c r="G27" s="89">
        <v>0</v>
      </c>
      <c r="H27" s="90"/>
      <c r="I27" s="91"/>
      <c r="J27" s="65"/>
      <c r="K27" s="56"/>
      <c r="L27" s="67"/>
      <c r="M27" s="41">
        <f>IF(ISBLANK(J27),0,1)+(COUNTIF(Blad1!$I$3:$I$80,J27))</f>
        <v>0</v>
      </c>
    </row>
    <row r="28" spans="1:14" ht="18" customHeight="1" x14ac:dyDescent="0.25">
      <c r="A28" s="62"/>
      <c r="B28" s="58" t="str">
        <f>IF(ISBLANK(A28),"",VLOOKUP((A28),Blad1!$B$2:$C$12,2,FALSE))</f>
        <v/>
      </c>
      <c r="C28" s="23"/>
      <c r="D28" s="92"/>
      <c r="E28" s="92"/>
      <c r="F28" s="23"/>
      <c r="G28" s="89">
        <v>0</v>
      </c>
      <c r="H28" s="90"/>
      <c r="I28" s="91"/>
      <c r="J28" s="65"/>
      <c r="K28" s="56"/>
      <c r="L28" s="67"/>
      <c r="M28" s="41">
        <f>IF(ISBLANK(J28),0,1)+(COUNTIF(Blad1!$I$3:$I$80,J28))</f>
        <v>0</v>
      </c>
    </row>
    <row r="29" spans="1:14" ht="18" customHeight="1" x14ac:dyDescent="0.25">
      <c r="A29" s="62"/>
      <c r="B29" s="58" t="str">
        <f>IF(ISBLANK(A29),"",VLOOKUP((A29),Blad1!$B$2:$C$12,2,FALSE))</f>
        <v/>
      </c>
      <c r="C29" s="23"/>
      <c r="D29" s="92"/>
      <c r="E29" s="92"/>
      <c r="F29" s="23"/>
      <c r="G29" s="89">
        <v>0</v>
      </c>
      <c r="H29" s="90"/>
      <c r="I29" s="91"/>
      <c r="J29" s="65"/>
      <c r="K29" s="56"/>
      <c r="L29" s="67"/>
      <c r="M29" s="41">
        <f>IF(ISBLANK(J29),0,1)+(COUNTIF(Blad1!$I$3:$I$80,J29))</f>
        <v>0</v>
      </c>
    </row>
    <row r="30" spans="1:14" ht="18" customHeight="1" x14ac:dyDescent="0.25">
      <c r="A30" s="62"/>
      <c r="B30" s="58" t="str">
        <f>IF(ISBLANK(A30),"",VLOOKUP((A30),Blad1!$B$2:$C$12,2,FALSE))</f>
        <v/>
      </c>
      <c r="C30" s="23"/>
      <c r="D30" s="92" t="s">
        <v>31</v>
      </c>
      <c r="E30" s="92"/>
      <c r="F30" s="23"/>
      <c r="G30" s="89">
        <v>0</v>
      </c>
      <c r="H30" s="90"/>
      <c r="I30" s="91"/>
      <c r="J30" s="65"/>
      <c r="K30" s="56"/>
      <c r="L30" s="67"/>
      <c r="M30" s="41">
        <f>IF(ISBLANK(J30),0,1)+(COUNTIF(Blad1!$I$3:$I$80,J30))</f>
        <v>0</v>
      </c>
    </row>
    <row r="31" spans="1:14" ht="18" customHeight="1" x14ac:dyDescent="0.25">
      <c r="A31" s="62"/>
      <c r="B31" s="58" t="str">
        <f>IF(ISBLANK(A31),"",VLOOKUP((A31),Blad1!$B$2:$C$12,2,FALSE))</f>
        <v/>
      </c>
      <c r="C31" s="23"/>
      <c r="D31" s="92" t="s">
        <v>31</v>
      </c>
      <c r="E31" s="92"/>
      <c r="F31" s="23"/>
      <c r="G31" s="89">
        <v>0</v>
      </c>
      <c r="H31" s="90"/>
      <c r="I31" s="91"/>
      <c r="J31" s="65"/>
      <c r="K31" s="56"/>
      <c r="L31" s="67"/>
      <c r="M31" s="41">
        <f>IF(ISBLANK(J31),0,1)+(COUNTIF(Blad1!$I$3:$I$80,J31))</f>
        <v>0</v>
      </c>
    </row>
    <row r="32" spans="1:14" ht="18" customHeight="1" thickBot="1" x14ac:dyDescent="0.3">
      <c r="A32" s="62"/>
      <c r="B32" s="58" t="str">
        <f>IF(ISBLANK(A32),"",VLOOKUP((A32),Blad1!$B$2:$C$12,2,FALSE))</f>
        <v/>
      </c>
      <c r="C32" s="50"/>
      <c r="D32" s="209" t="s">
        <v>31</v>
      </c>
      <c r="E32" s="209"/>
      <c r="F32" s="50"/>
      <c r="G32" s="210">
        <v>0</v>
      </c>
      <c r="H32" s="211"/>
      <c r="I32" s="212"/>
      <c r="J32" s="66"/>
      <c r="K32" s="57"/>
      <c r="L32" s="68"/>
      <c r="M32" s="41">
        <f>IF(ISBLANK(J32),0,1)+(COUNTIF(Blad1!$I$3:$I$80,J32))</f>
        <v>0</v>
      </c>
    </row>
    <row r="33" spans="1:12" ht="18" customHeight="1" thickTop="1" thickBot="1" x14ac:dyDescent="0.3">
      <c r="A33" s="189"/>
      <c r="B33" s="190"/>
      <c r="C33" s="190"/>
      <c r="D33" s="202"/>
      <c r="E33" s="202"/>
      <c r="F33" s="48"/>
      <c r="G33" s="201"/>
      <c r="H33" s="201"/>
      <c r="I33" s="201"/>
      <c r="J33" s="49"/>
      <c r="K33" s="49"/>
      <c r="L33" s="49"/>
    </row>
    <row r="34" spans="1:12" ht="18" customHeight="1" thickTop="1" x14ac:dyDescent="0.25">
      <c r="A34" s="194" t="s">
        <v>32</v>
      </c>
      <c r="B34" s="195"/>
      <c r="C34" s="195"/>
      <c r="D34" s="195"/>
      <c r="E34" s="55"/>
      <c r="F34" s="203">
        <f>SUM(G14:I32)+F9</f>
        <v>0</v>
      </c>
      <c r="G34" s="204"/>
      <c r="H34" s="204"/>
      <c r="I34" s="204"/>
      <c r="J34" s="205"/>
      <c r="K34" s="6"/>
      <c r="L34" s="9"/>
    </row>
    <row r="35" spans="1:12" ht="18" customHeight="1" x14ac:dyDescent="0.25">
      <c r="A35" s="196" t="s">
        <v>33</v>
      </c>
      <c r="B35" s="197"/>
      <c r="C35" s="197"/>
      <c r="D35" s="197"/>
      <c r="E35" s="69"/>
      <c r="F35" s="198">
        <v>0</v>
      </c>
      <c r="G35" s="199"/>
      <c r="H35" s="199"/>
      <c r="I35" s="199"/>
      <c r="J35" s="200"/>
      <c r="K35" s="40"/>
      <c r="L35" s="9"/>
    </row>
    <row r="36" spans="1:12" ht="18" customHeight="1" thickBot="1" x14ac:dyDescent="0.3">
      <c r="A36" s="206" t="s">
        <v>34</v>
      </c>
      <c r="B36" s="207"/>
      <c r="C36" s="207"/>
      <c r="D36" s="207"/>
      <c r="E36" s="208"/>
      <c r="F36" s="191">
        <f>SUM(F34-F35)</f>
        <v>0</v>
      </c>
      <c r="G36" s="192"/>
      <c r="H36" s="192"/>
      <c r="I36" s="192"/>
      <c r="J36" s="193"/>
      <c r="K36" s="44"/>
      <c r="L36" s="9"/>
    </row>
    <row r="37" spans="1:12" ht="18" customHeight="1" thickTop="1" thickBot="1" x14ac:dyDescent="0.3">
      <c r="A37" s="8"/>
      <c r="B37" s="46"/>
      <c r="C37" s="46"/>
      <c r="D37" s="46"/>
      <c r="E37" s="34"/>
      <c r="F37" s="47"/>
      <c r="G37" s="44"/>
      <c r="H37" s="44"/>
      <c r="I37" s="44"/>
      <c r="J37" s="44"/>
      <c r="K37" s="44"/>
      <c r="L37" s="9"/>
    </row>
    <row r="38" spans="1:12" ht="18" customHeight="1" thickTop="1" x14ac:dyDescent="0.25">
      <c r="A38" s="184" t="s">
        <v>35</v>
      </c>
      <c r="B38" s="185"/>
      <c r="C38" s="163"/>
      <c r="D38" s="164"/>
      <c r="E38" s="165"/>
      <c r="F38" s="45"/>
      <c r="G38" s="9"/>
      <c r="H38" s="9"/>
      <c r="I38" s="9"/>
      <c r="J38" s="9"/>
      <c r="K38" s="9"/>
      <c r="L38" s="9"/>
    </row>
    <row r="39" spans="1:12" ht="18" customHeight="1" x14ac:dyDescent="0.25">
      <c r="A39" s="186" t="s">
        <v>36</v>
      </c>
      <c r="B39" s="187"/>
      <c r="C39" s="166"/>
      <c r="D39" s="167"/>
      <c r="E39" s="168"/>
      <c r="F39" s="10"/>
      <c r="G39" s="9"/>
      <c r="H39" s="9"/>
      <c r="I39" s="9"/>
      <c r="J39" s="9"/>
      <c r="K39" s="9"/>
      <c r="L39" s="9"/>
    </row>
    <row r="40" spans="1:12" ht="18" customHeight="1" x14ac:dyDescent="0.25">
      <c r="A40" s="188"/>
      <c r="B40" s="187"/>
      <c r="C40" s="169"/>
      <c r="D40" s="170"/>
      <c r="E40" s="171"/>
      <c r="F40" s="10"/>
      <c r="G40" s="9"/>
      <c r="H40" s="9"/>
      <c r="I40" s="9"/>
      <c r="J40" s="9"/>
      <c r="K40" s="9"/>
      <c r="L40" s="9"/>
    </row>
    <row r="41" spans="1:12" ht="18" customHeight="1" x14ac:dyDescent="0.25">
      <c r="A41" s="159" t="s">
        <v>37</v>
      </c>
      <c r="B41" s="160"/>
      <c r="C41" s="172"/>
      <c r="D41" s="173"/>
      <c r="E41" s="174"/>
      <c r="F41" s="10"/>
      <c r="G41" s="9"/>
      <c r="H41" s="9"/>
      <c r="I41" s="9"/>
      <c r="J41" s="9"/>
      <c r="K41" s="9"/>
      <c r="L41" s="9"/>
    </row>
    <row r="42" spans="1:12" ht="18" customHeight="1" x14ac:dyDescent="0.25">
      <c r="A42" s="161" t="s">
        <v>38</v>
      </c>
      <c r="B42" s="162"/>
      <c r="C42" s="175"/>
      <c r="D42" s="176"/>
      <c r="E42" s="177"/>
      <c r="F42" s="10"/>
      <c r="G42" s="9"/>
      <c r="H42" s="9"/>
      <c r="I42" s="9"/>
      <c r="J42" s="9"/>
      <c r="K42" s="9"/>
      <c r="L42" s="9"/>
    </row>
    <row r="43" spans="1:12" ht="18" customHeight="1" x14ac:dyDescent="0.25">
      <c r="A43" s="159" t="s">
        <v>37</v>
      </c>
      <c r="B43" s="160"/>
      <c r="C43" s="178"/>
      <c r="D43" s="179"/>
      <c r="E43" s="180"/>
      <c r="F43" s="11"/>
      <c r="G43" s="9"/>
      <c r="H43" s="9"/>
      <c r="I43" s="9"/>
      <c r="J43" s="9"/>
      <c r="K43" s="9"/>
      <c r="L43" s="9"/>
    </row>
    <row r="44" spans="1:12" ht="18" customHeight="1" thickBot="1" x14ac:dyDescent="0.3">
      <c r="A44" s="157" t="s">
        <v>39</v>
      </c>
      <c r="B44" s="158"/>
      <c r="C44" s="181"/>
      <c r="D44" s="182"/>
      <c r="E44" s="183"/>
      <c r="F44" s="11"/>
      <c r="G44" s="9"/>
      <c r="H44" s="9"/>
      <c r="I44" s="9"/>
      <c r="J44" s="9"/>
      <c r="K44" s="9"/>
      <c r="L44" s="9"/>
    </row>
    <row r="45" spans="1:12" ht="13.8" thickTop="1" x14ac:dyDescent="0.25"/>
    <row r="46" spans="1:12" x14ac:dyDescent="0.25">
      <c r="A46" s="7" t="s">
        <v>40</v>
      </c>
    </row>
  </sheetData>
  <sheetProtection sheet="1" selectLockedCells="1"/>
  <mergeCells count="82">
    <mergeCell ref="D8:E8"/>
    <mergeCell ref="G22:I22"/>
    <mergeCell ref="G23:I23"/>
    <mergeCell ref="F7:I7"/>
    <mergeCell ref="F8:L8"/>
    <mergeCell ref="G15:I15"/>
    <mergeCell ref="D28:E28"/>
    <mergeCell ref="D27:E27"/>
    <mergeCell ref="G28:I28"/>
    <mergeCell ref="D26:E26"/>
    <mergeCell ref="D30:E30"/>
    <mergeCell ref="G26:I26"/>
    <mergeCell ref="G27:I27"/>
    <mergeCell ref="G29:I29"/>
    <mergeCell ref="G30:I30"/>
    <mergeCell ref="G31:I31"/>
    <mergeCell ref="D29:E29"/>
    <mergeCell ref="D32:E32"/>
    <mergeCell ref="D31:E31"/>
    <mergeCell ref="G32:I32"/>
    <mergeCell ref="A33:C33"/>
    <mergeCell ref="F36:J36"/>
    <mergeCell ref="A34:D34"/>
    <mergeCell ref="A35:D35"/>
    <mergeCell ref="F35:J35"/>
    <mergeCell ref="G33:I33"/>
    <mergeCell ref="D33:E33"/>
    <mergeCell ref="F34:J34"/>
    <mergeCell ref="A36:E36"/>
    <mergeCell ref="A44:B44"/>
    <mergeCell ref="A41:B41"/>
    <mergeCell ref="A42:B42"/>
    <mergeCell ref="C38:E38"/>
    <mergeCell ref="C39:E40"/>
    <mergeCell ref="C41:E42"/>
    <mergeCell ref="C43:E44"/>
    <mergeCell ref="A38:B38"/>
    <mergeCell ref="A39:B40"/>
    <mergeCell ref="A43:B43"/>
    <mergeCell ref="B2:E2"/>
    <mergeCell ref="B3:E3"/>
    <mergeCell ref="B4:E4"/>
    <mergeCell ref="B5:E5"/>
    <mergeCell ref="D23:E23"/>
    <mergeCell ref="A13:B13"/>
    <mergeCell ref="B6:E6"/>
    <mergeCell ref="A9:C10"/>
    <mergeCell ref="D15:E15"/>
    <mergeCell ref="D14:E14"/>
    <mergeCell ref="D9:E10"/>
    <mergeCell ref="D16:E16"/>
    <mergeCell ref="B7:E7"/>
    <mergeCell ref="D13:E13"/>
    <mergeCell ref="A8:B8"/>
    <mergeCell ref="D22:E22"/>
    <mergeCell ref="F2:I3"/>
    <mergeCell ref="J2:L3"/>
    <mergeCell ref="F4:I4"/>
    <mergeCell ref="F9:I10"/>
    <mergeCell ref="G13:I13"/>
    <mergeCell ref="F5:I6"/>
    <mergeCell ref="J5:K6"/>
    <mergeCell ref="L5:L6"/>
    <mergeCell ref="J9:L10"/>
    <mergeCell ref="J7:L7"/>
    <mergeCell ref="J13:L13"/>
    <mergeCell ref="G25:I25"/>
    <mergeCell ref="G14:I14"/>
    <mergeCell ref="G24:I24"/>
    <mergeCell ref="D24:E24"/>
    <mergeCell ref="D25:E25"/>
    <mergeCell ref="D21:E21"/>
    <mergeCell ref="G16:I16"/>
    <mergeCell ref="D17:E17"/>
    <mergeCell ref="G18:I18"/>
    <mergeCell ref="G19:I19"/>
    <mergeCell ref="D19:E19"/>
    <mergeCell ref="D20:E20"/>
    <mergeCell ref="D18:E18"/>
    <mergeCell ref="G17:I17"/>
    <mergeCell ref="G20:I20"/>
    <mergeCell ref="G21:I21"/>
  </mergeCells>
  <phoneticPr fontId="3" type="noConversion"/>
  <conditionalFormatting sqref="B2:E6">
    <cfRule type="expression" dxfId="9" priority="3">
      <formula>ISBLANK($B2)</formula>
    </cfRule>
  </conditionalFormatting>
  <conditionalFormatting sqref="C38:E38">
    <cfRule type="expression" dxfId="8" priority="1">
      <formula>ISBLANK($C$38)</formula>
    </cfRule>
  </conditionalFormatting>
  <conditionalFormatting sqref="J9:J10 L9:L10">
    <cfRule type="expression" dxfId="7" priority="24">
      <formula>COUNTIF(M14:M32,1)=1</formula>
    </cfRule>
  </conditionalFormatting>
  <conditionalFormatting sqref="J2:L3">
    <cfRule type="expression" dxfId="6" priority="2">
      <formula>ISBLANK($J$2)</formula>
    </cfRule>
  </conditionalFormatting>
  <conditionalFormatting sqref="K9:K10">
    <cfRule type="expression" dxfId="5" priority="27">
      <formula>COUNTIF(N16:N32,1)=1</formula>
    </cfRule>
  </conditionalFormatting>
  <conditionalFormatting sqref="L14:L32">
    <cfRule type="expression" dxfId="4" priority="25">
      <formula>$M14=1</formula>
    </cfRule>
  </conditionalFormatting>
  <dataValidations xWindow="75" yWindow="527" count="1">
    <dataValidation type="whole" errorStyle="warning" operator="notEqual" allowBlank="1" showInputMessage="1" showErrorMessage="1" errorTitle="Onjuiste Kostenplaats of project" error="Deze kostenplaats of project bestaat niet. Vul een juiste in of vul in het rode vak een nieuwe code in als er een nieuwe code moet worden aangemaakt door de administratie. " sqref="M14:M32" xr:uid="{00000000-0002-0000-0000-000000000000}">
      <formula1>1</formula1>
    </dataValidation>
  </dataValidations>
  <pageMargins left="0.74803149606299213" right="0.19685039370078741" top="1.1811023622047245" bottom="0.78740157480314965" header="0.51181102362204722" footer="0.51181102362204722"/>
  <pageSetup paperSize="9" scale="43" orientation="portrait" r:id="rId1"/>
  <headerFooter alignWithMargins="0">
    <oddHeader>&amp;L&amp;"Tahoma,Standaard"
&amp;"Tahoma,Vet"DECLARATIE&amp;C&amp;"Tahoma,Vet"NEDERLANDSE TAFELTENNISBOND&amp;R&amp;G</oddHeader>
    <oddFooter>&amp;L
&amp;"Tahoma,Standaard"&amp;8versie: 2023_a_overig&amp;Rblad &amp;P</oddFooter>
  </headerFooter>
  <legacyDrawingHF r:id="rId2"/>
  <extLst>
    <ext xmlns:x14="http://schemas.microsoft.com/office/spreadsheetml/2009/9/main" uri="{CCE6A557-97BC-4b89-ADB6-D9C93CAAB3DF}">
      <x14:dataValidations xmlns:xm="http://schemas.microsoft.com/office/excel/2006/main" xWindow="75" yWindow="527" count="2">
        <x14:dataValidation type="list" allowBlank="1" showInputMessage="1" showErrorMessage="1" xr:uid="{00000000-0002-0000-0000-000001000000}">
          <x14:formula1>
            <xm:f>Blad1!$F$2:$F$7</xm:f>
          </x14:formula1>
          <xm:sqref>J5:K6</xm:sqref>
        </x14:dataValidation>
        <x14:dataValidation type="list" errorStyle="warning" allowBlank="1" showInputMessage="1" showErrorMessage="1" errorTitle="Kostensoort" error="Graag invullen." promptTitle="Kostensoort" prompt="Kies de juiste kostensoort." xr:uid="{00000000-0002-0000-0000-000003000000}">
          <x14:formula1>
            <xm:f>Blad1!$B$3:$B$15</xm:f>
          </x14:formula1>
          <xm:sqref>A14:A32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8"/>
    <pageSetUpPr fitToPage="1"/>
  </sheetPr>
  <dimension ref="A1:T33"/>
  <sheetViews>
    <sheetView topLeftCell="A29" zoomScale="125" zoomScaleNormal="125" workbookViewId="0">
      <selection activeCell="I5" sqref="I5"/>
    </sheetView>
  </sheetViews>
  <sheetFormatPr defaultColWidth="9.109375" defaultRowHeight="13.2" x14ac:dyDescent="0.25"/>
  <cols>
    <col min="1" max="1" width="9" style="1" customWidth="1"/>
    <col min="2" max="2" width="35.6640625" style="6" customWidth="1"/>
    <col min="3" max="3" width="5.44140625" style="6" customWidth="1"/>
    <col min="4" max="5" width="7.33203125" style="1" customWidth="1"/>
    <col min="6" max="6" width="8.109375" style="1" customWidth="1"/>
    <col min="7" max="7" width="9.6640625" style="1" customWidth="1"/>
    <col min="8" max="8" width="7.88671875" style="1" customWidth="1"/>
    <col min="9" max="9" width="7.44140625" style="1" bestFit="1" customWidth="1"/>
    <col min="10" max="10" width="9.109375" style="1" bestFit="1" customWidth="1"/>
    <col min="11" max="11" width="11.6640625" style="1" bestFit="1" customWidth="1"/>
    <col min="12" max="12" width="9.109375" style="1"/>
    <col min="13" max="13" width="10" style="1" customWidth="1"/>
    <col min="14" max="16384" width="9.109375" style="1"/>
  </cols>
  <sheetData>
    <row r="1" spans="1:20" ht="7.5" customHeight="1" thickBot="1" x14ac:dyDescent="0.3">
      <c r="A1" s="54"/>
      <c r="B1" s="74"/>
      <c r="C1" s="74"/>
      <c r="D1" s="54"/>
      <c r="E1" s="54"/>
      <c r="F1" s="54"/>
      <c r="G1" s="54"/>
      <c r="H1" s="54"/>
      <c r="I1" s="54"/>
      <c r="J1" s="54"/>
    </row>
    <row r="2" spans="1:20" ht="37.5" customHeight="1" thickTop="1" thickBot="1" x14ac:dyDescent="0.3">
      <c r="A2" s="239" t="str">
        <f>IF(ISBLANK(voorblad!B2),"als u op het voorblad uw naam invuld wordt deze hier automatisch overgenomen",voorblad!$B$2)</f>
        <v>als u op het voorblad uw naam invuld wordt deze hier automatisch overgenomen</v>
      </c>
      <c r="B2" s="240"/>
      <c r="C2" s="241"/>
      <c r="D2" s="236" t="s">
        <v>41</v>
      </c>
      <c r="E2" s="237"/>
      <c r="F2" s="237"/>
      <c r="G2" s="238"/>
      <c r="H2" s="236" t="s">
        <v>42</v>
      </c>
      <c r="I2" s="246"/>
      <c r="J2" s="246"/>
      <c r="K2" s="242" t="str">
        <f>IF(COUNTIF(N5:N30,1)=1,"De kostenplaats of projectcode is niet bekend. Vul de juiste in of typ een nieuw aan te maken code in het rode vak.","")</f>
        <v/>
      </c>
      <c r="L2" s="243"/>
      <c r="M2" s="243"/>
    </row>
    <row r="3" spans="1:20" ht="15" customHeight="1" thickTop="1" x14ac:dyDescent="0.25">
      <c r="A3" s="224" t="s">
        <v>35</v>
      </c>
      <c r="B3" s="226" t="s">
        <v>43</v>
      </c>
      <c r="C3" s="222" t="s">
        <v>26</v>
      </c>
      <c r="D3" s="222" t="s">
        <v>44</v>
      </c>
      <c r="E3" s="222" t="s">
        <v>45</v>
      </c>
      <c r="F3" s="222" t="s">
        <v>46</v>
      </c>
      <c r="G3" s="222" t="s">
        <v>47</v>
      </c>
      <c r="H3" s="222" t="s">
        <v>48</v>
      </c>
      <c r="I3" s="222" t="s">
        <v>49</v>
      </c>
      <c r="J3" s="234" t="s">
        <v>27</v>
      </c>
      <c r="K3" s="229" t="s">
        <v>50</v>
      </c>
      <c r="L3" s="230"/>
      <c r="M3" s="231"/>
      <c r="N3" s="73"/>
      <c r="O3" s="22" t="s">
        <v>51</v>
      </c>
    </row>
    <row r="4" spans="1:20" ht="15" customHeight="1" thickBot="1" x14ac:dyDescent="0.3">
      <c r="A4" s="225"/>
      <c r="B4" s="227"/>
      <c r="C4" s="228"/>
      <c r="D4" s="228"/>
      <c r="E4" s="228"/>
      <c r="F4" s="228"/>
      <c r="G4" s="228"/>
      <c r="H4" s="223"/>
      <c r="I4" s="223"/>
      <c r="J4" s="235"/>
      <c r="K4" s="232"/>
      <c r="L4" s="233"/>
      <c r="M4" s="233"/>
      <c r="N4" s="73"/>
      <c r="O4" s="22" t="s">
        <v>211</v>
      </c>
    </row>
    <row r="5" spans="1:20" ht="15" customHeight="1" x14ac:dyDescent="0.25">
      <c r="A5" s="71"/>
      <c r="B5" s="12"/>
      <c r="C5" s="12"/>
      <c r="D5" s="13"/>
      <c r="E5" s="13"/>
      <c r="F5" s="13"/>
      <c r="G5" s="13"/>
      <c r="H5" s="14"/>
      <c r="I5" s="15"/>
      <c r="J5" s="2">
        <f>SUM(D5+E5+F5+G5+H5)+SUM(I5*0.25)</f>
        <v>0</v>
      </c>
      <c r="K5" s="78"/>
      <c r="L5" s="80"/>
      <c r="M5" s="67"/>
      <c r="N5" s="41">
        <f>IF(ISBLANK(K5),0,1)+(COUNTIF(Blad1!I3:I83,K5))</f>
        <v>0</v>
      </c>
      <c r="O5" s="22" t="s">
        <v>52</v>
      </c>
      <c r="S5" s="25">
        <f>IF(SUM(D5:G5)&gt;0,2,0)</f>
        <v>0</v>
      </c>
      <c r="T5" s="25">
        <f>IF(C5&lt;&gt;"",1,0)</f>
        <v>0</v>
      </c>
    </row>
    <row r="6" spans="1:20" ht="15" customHeight="1" x14ac:dyDescent="0.25">
      <c r="A6" s="72"/>
      <c r="B6" s="16"/>
      <c r="C6" s="12"/>
      <c r="D6" s="17"/>
      <c r="E6" s="17"/>
      <c r="F6" s="17"/>
      <c r="G6" s="17"/>
      <c r="H6" s="18"/>
      <c r="I6" s="19"/>
      <c r="J6" s="2">
        <f t="shared" ref="J6:J30" si="0">SUM(D6+E6+F6+G6+H6)+SUM(I6*0.25)</f>
        <v>0</v>
      </c>
      <c r="K6" s="78"/>
      <c r="L6" s="80"/>
      <c r="M6" s="81"/>
      <c r="S6" s="25">
        <f t="shared" ref="S6:S30" si="1">IF(SUM(D6:G6)&gt;0,2,0)</f>
        <v>0</v>
      </c>
      <c r="T6" s="25">
        <f t="shared" ref="T6:T30" si="2">IF(C6&lt;&gt;"",1,0)</f>
        <v>0</v>
      </c>
    </row>
    <row r="7" spans="1:20" ht="15" customHeight="1" x14ac:dyDescent="0.25">
      <c r="A7" s="72"/>
      <c r="B7" s="16"/>
      <c r="C7" s="16"/>
      <c r="D7" s="17"/>
      <c r="E7" s="17"/>
      <c r="F7" s="17"/>
      <c r="G7" s="17"/>
      <c r="H7" s="18"/>
      <c r="I7" s="19"/>
      <c r="J7" s="2">
        <f t="shared" si="0"/>
        <v>0</v>
      </c>
      <c r="K7" s="78"/>
      <c r="L7" s="80"/>
      <c r="M7" s="81"/>
      <c r="S7" s="25">
        <f t="shared" si="1"/>
        <v>0</v>
      </c>
      <c r="T7" s="25">
        <f t="shared" si="2"/>
        <v>0</v>
      </c>
    </row>
    <row r="8" spans="1:20" ht="15" customHeight="1" x14ac:dyDescent="0.25">
      <c r="A8" s="72"/>
      <c r="B8" s="16"/>
      <c r="C8" s="16"/>
      <c r="D8" s="17"/>
      <c r="E8" s="17"/>
      <c r="F8" s="17"/>
      <c r="G8" s="17"/>
      <c r="H8" s="18"/>
      <c r="I8" s="19"/>
      <c r="J8" s="2">
        <f t="shared" si="0"/>
        <v>0</v>
      </c>
      <c r="K8" s="78"/>
      <c r="L8" s="80"/>
      <c r="M8" s="81"/>
      <c r="S8" s="25">
        <f t="shared" si="1"/>
        <v>0</v>
      </c>
      <c r="T8" s="25">
        <f t="shared" si="2"/>
        <v>0</v>
      </c>
    </row>
    <row r="9" spans="1:20" ht="15" customHeight="1" x14ac:dyDescent="0.25">
      <c r="A9" s="72"/>
      <c r="B9" s="16"/>
      <c r="C9" s="16"/>
      <c r="D9" s="17"/>
      <c r="E9" s="17"/>
      <c r="F9" s="17"/>
      <c r="G9" s="17"/>
      <c r="H9" s="18"/>
      <c r="I9" s="19"/>
      <c r="J9" s="2">
        <f t="shared" si="0"/>
        <v>0</v>
      </c>
      <c r="K9" s="78"/>
      <c r="L9" s="80"/>
      <c r="M9" s="81"/>
      <c r="S9" s="25">
        <f t="shared" si="1"/>
        <v>0</v>
      </c>
      <c r="T9" s="25">
        <f t="shared" si="2"/>
        <v>0</v>
      </c>
    </row>
    <row r="10" spans="1:20" ht="15" customHeight="1" x14ac:dyDescent="0.25">
      <c r="A10" s="72"/>
      <c r="B10" s="16"/>
      <c r="C10" s="16"/>
      <c r="D10" s="17"/>
      <c r="E10" s="17"/>
      <c r="F10" s="17"/>
      <c r="G10" s="17"/>
      <c r="H10" s="18"/>
      <c r="I10" s="19"/>
      <c r="J10" s="2">
        <f t="shared" si="0"/>
        <v>0</v>
      </c>
      <c r="K10" s="78"/>
      <c r="L10" s="80"/>
      <c r="M10" s="81"/>
      <c r="S10" s="25">
        <f t="shared" si="1"/>
        <v>0</v>
      </c>
      <c r="T10" s="25">
        <f t="shared" si="2"/>
        <v>0</v>
      </c>
    </row>
    <row r="11" spans="1:20" ht="15" customHeight="1" x14ac:dyDescent="0.25">
      <c r="A11" s="72"/>
      <c r="B11" s="16"/>
      <c r="C11" s="16"/>
      <c r="D11" s="17"/>
      <c r="E11" s="17"/>
      <c r="F11" s="17"/>
      <c r="G11" s="17"/>
      <c r="H11" s="18"/>
      <c r="I11" s="19"/>
      <c r="J11" s="2">
        <f t="shared" si="0"/>
        <v>0</v>
      </c>
      <c r="K11" s="78"/>
      <c r="L11" s="80"/>
      <c r="M11" s="81"/>
      <c r="S11" s="25">
        <f t="shared" si="1"/>
        <v>0</v>
      </c>
      <c r="T11" s="25">
        <f t="shared" si="2"/>
        <v>0</v>
      </c>
    </row>
    <row r="12" spans="1:20" ht="15" customHeight="1" x14ac:dyDescent="0.25">
      <c r="A12" s="72"/>
      <c r="B12" s="16"/>
      <c r="C12" s="16"/>
      <c r="D12" s="17"/>
      <c r="E12" s="17"/>
      <c r="F12" s="17"/>
      <c r="G12" s="17"/>
      <c r="H12" s="18"/>
      <c r="I12" s="19"/>
      <c r="J12" s="2">
        <f t="shared" si="0"/>
        <v>0</v>
      </c>
      <c r="K12" s="78"/>
      <c r="L12" s="80"/>
      <c r="M12" s="81"/>
      <c r="S12" s="25">
        <f t="shared" si="1"/>
        <v>0</v>
      </c>
      <c r="T12" s="25">
        <f t="shared" si="2"/>
        <v>0</v>
      </c>
    </row>
    <row r="13" spans="1:20" ht="15" customHeight="1" x14ac:dyDescent="0.25">
      <c r="A13" s="72"/>
      <c r="B13" s="16"/>
      <c r="C13" s="16"/>
      <c r="D13" s="17"/>
      <c r="E13" s="17"/>
      <c r="F13" s="17"/>
      <c r="G13" s="17"/>
      <c r="H13" s="18"/>
      <c r="I13" s="19"/>
      <c r="J13" s="2">
        <f t="shared" si="0"/>
        <v>0</v>
      </c>
      <c r="K13" s="78"/>
      <c r="L13" s="80"/>
      <c r="M13" s="81"/>
      <c r="S13" s="25">
        <f t="shared" si="1"/>
        <v>0</v>
      </c>
      <c r="T13" s="25">
        <f t="shared" si="2"/>
        <v>0</v>
      </c>
    </row>
    <row r="14" spans="1:20" ht="15" customHeight="1" x14ac:dyDescent="0.25">
      <c r="A14" s="72"/>
      <c r="B14" s="16"/>
      <c r="C14" s="16"/>
      <c r="D14" s="17"/>
      <c r="E14" s="17"/>
      <c r="F14" s="17"/>
      <c r="G14" s="17"/>
      <c r="H14" s="18"/>
      <c r="I14" s="19"/>
      <c r="J14" s="2">
        <f t="shared" si="0"/>
        <v>0</v>
      </c>
      <c r="K14" s="78"/>
      <c r="L14" s="80"/>
      <c r="M14" s="81"/>
      <c r="S14" s="25">
        <f t="shared" si="1"/>
        <v>0</v>
      </c>
      <c r="T14" s="25">
        <f t="shared" si="2"/>
        <v>0</v>
      </c>
    </row>
    <row r="15" spans="1:20" ht="15" customHeight="1" x14ac:dyDescent="0.25">
      <c r="A15" s="72"/>
      <c r="B15" s="16"/>
      <c r="C15" s="16"/>
      <c r="D15" s="17"/>
      <c r="E15" s="17"/>
      <c r="F15" s="17"/>
      <c r="G15" s="17"/>
      <c r="H15" s="18"/>
      <c r="I15" s="19"/>
      <c r="J15" s="2">
        <f t="shared" si="0"/>
        <v>0</v>
      </c>
      <c r="K15" s="78"/>
      <c r="L15" s="80"/>
      <c r="M15" s="81"/>
      <c r="S15" s="25">
        <f t="shared" si="1"/>
        <v>0</v>
      </c>
      <c r="T15" s="25">
        <f t="shared" si="2"/>
        <v>0</v>
      </c>
    </row>
    <row r="16" spans="1:20" ht="15" customHeight="1" x14ac:dyDescent="0.25">
      <c r="A16" s="72"/>
      <c r="B16" s="16"/>
      <c r="C16" s="16"/>
      <c r="D16" s="17"/>
      <c r="E16" s="17"/>
      <c r="F16" s="17"/>
      <c r="G16" s="17"/>
      <c r="H16" s="18"/>
      <c r="I16" s="19"/>
      <c r="J16" s="2">
        <f t="shared" si="0"/>
        <v>0</v>
      </c>
      <c r="K16" s="78"/>
      <c r="L16" s="80"/>
      <c r="M16" s="81"/>
      <c r="S16" s="25">
        <f t="shared" si="1"/>
        <v>0</v>
      </c>
      <c r="T16" s="25">
        <f t="shared" si="2"/>
        <v>0</v>
      </c>
    </row>
    <row r="17" spans="1:20" ht="15" customHeight="1" x14ac:dyDescent="0.25">
      <c r="A17" s="72"/>
      <c r="B17" s="16"/>
      <c r="C17" s="16"/>
      <c r="D17" s="17"/>
      <c r="E17" s="17"/>
      <c r="F17" s="17"/>
      <c r="G17" s="17"/>
      <c r="H17" s="18"/>
      <c r="I17" s="19"/>
      <c r="J17" s="2">
        <f t="shared" si="0"/>
        <v>0</v>
      </c>
      <c r="K17" s="78"/>
      <c r="L17" s="80"/>
      <c r="M17" s="81"/>
      <c r="S17" s="25">
        <f t="shared" si="1"/>
        <v>0</v>
      </c>
      <c r="T17" s="25">
        <f t="shared" si="2"/>
        <v>0</v>
      </c>
    </row>
    <row r="18" spans="1:20" ht="15" customHeight="1" x14ac:dyDescent="0.25">
      <c r="A18" s="72"/>
      <c r="B18" s="16"/>
      <c r="C18" s="16"/>
      <c r="D18" s="17"/>
      <c r="E18" s="17"/>
      <c r="F18" s="17"/>
      <c r="G18" s="17"/>
      <c r="H18" s="18"/>
      <c r="I18" s="19"/>
      <c r="J18" s="2">
        <f t="shared" si="0"/>
        <v>0</v>
      </c>
      <c r="K18" s="78"/>
      <c r="L18" s="80"/>
      <c r="M18" s="81"/>
      <c r="S18" s="25">
        <f t="shared" si="1"/>
        <v>0</v>
      </c>
      <c r="T18" s="25">
        <f t="shared" si="2"/>
        <v>0</v>
      </c>
    </row>
    <row r="19" spans="1:20" ht="15" customHeight="1" x14ac:dyDescent="0.25">
      <c r="A19" s="72"/>
      <c r="B19" s="16"/>
      <c r="C19" s="16"/>
      <c r="D19" s="17"/>
      <c r="E19" s="17"/>
      <c r="F19" s="17"/>
      <c r="G19" s="17"/>
      <c r="H19" s="18"/>
      <c r="I19" s="19"/>
      <c r="J19" s="2">
        <f t="shared" si="0"/>
        <v>0</v>
      </c>
      <c r="K19" s="78"/>
      <c r="L19" s="80"/>
      <c r="M19" s="81"/>
      <c r="S19" s="25">
        <f t="shared" si="1"/>
        <v>0</v>
      </c>
      <c r="T19" s="25">
        <f t="shared" si="2"/>
        <v>0</v>
      </c>
    </row>
    <row r="20" spans="1:20" ht="15" customHeight="1" x14ac:dyDescent="0.25">
      <c r="A20" s="72"/>
      <c r="B20" s="16"/>
      <c r="C20" s="16"/>
      <c r="D20" s="17"/>
      <c r="E20" s="17"/>
      <c r="F20" s="17"/>
      <c r="G20" s="17"/>
      <c r="H20" s="18"/>
      <c r="I20" s="19"/>
      <c r="J20" s="2">
        <f t="shared" si="0"/>
        <v>0</v>
      </c>
      <c r="K20" s="78"/>
      <c r="L20" s="80"/>
      <c r="M20" s="81"/>
      <c r="S20" s="25">
        <f t="shared" si="1"/>
        <v>0</v>
      </c>
      <c r="T20" s="25">
        <f t="shared" si="2"/>
        <v>0</v>
      </c>
    </row>
    <row r="21" spans="1:20" ht="15" customHeight="1" x14ac:dyDescent="0.25">
      <c r="A21" s="72"/>
      <c r="B21" s="16"/>
      <c r="C21" s="16"/>
      <c r="D21" s="17"/>
      <c r="E21" s="17"/>
      <c r="F21" s="17"/>
      <c r="G21" s="17"/>
      <c r="H21" s="18"/>
      <c r="I21" s="19"/>
      <c r="J21" s="2">
        <f t="shared" si="0"/>
        <v>0</v>
      </c>
      <c r="K21" s="78"/>
      <c r="L21" s="80"/>
      <c r="M21" s="81"/>
      <c r="S21" s="25">
        <f t="shared" si="1"/>
        <v>0</v>
      </c>
      <c r="T21" s="25">
        <f t="shared" si="2"/>
        <v>0</v>
      </c>
    </row>
    <row r="22" spans="1:20" ht="15" customHeight="1" x14ac:dyDescent="0.25">
      <c r="A22" s="72"/>
      <c r="B22" s="16"/>
      <c r="C22" s="16"/>
      <c r="D22" s="17"/>
      <c r="E22" s="17"/>
      <c r="F22" s="17"/>
      <c r="G22" s="17"/>
      <c r="H22" s="18"/>
      <c r="I22" s="19"/>
      <c r="J22" s="2">
        <f t="shared" si="0"/>
        <v>0</v>
      </c>
      <c r="K22" s="78"/>
      <c r="L22" s="80"/>
      <c r="M22" s="81"/>
      <c r="S22" s="25">
        <f t="shared" si="1"/>
        <v>0</v>
      </c>
      <c r="T22" s="25">
        <f t="shared" si="2"/>
        <v>0</v>
      </c>
    </row>
    <row r="23" spans="1:20" ht="15" customHeight="1" x14ac:dyDescent="0.25">
      <c r="A23" s="72"/>
      <c r="B23" s="16"/>
      <c r="C23" s="16"/>
      <c r="D23" s="17"/>
      <c r="E23" s="17"/>
      <c r="F23" s="17"/>
      <c r="G23" s="17"/>
      <c r="H23" s="18"/>
      <c r="I23" s="19"/>
      <c r="J23" s="2">
        <f t="shared" si="0"/>
        <v>0</v>
      </c>
      <c r="K23" s="78"/>
      <c r="L23" s="80"/>
      <c r="M23" s="81"/>
      <c r="S23" s="25">
        <f t="shared" si="1"/>
        <v>0</v>
      </c>
      <c r="T23" s="25">
        <f t="shared" si="2"/>
        <v>0</v>
      </c>
    </row>
    <row r="24" spans="1:20" ht="15" customHeight="1" x14ac:dyDescent="0.25">
      <c r="A24" s="72"/>
      <c r="B24" s="16"/>
      <c r="C24" s="16"/>
      <c r="D24" s="17"/>
      <c r="E24" s="17"/>
      <c r="F24" s="17"/>
      <c r="G24" s="17"/>
      <c r="H24" s="18"/>
      <c r="I24" s="19"/>
      <c r="J24" s="2">
        <f t="shared" si="0"/>
        <v>0</v>
      </c>
      <c r="K24" s="78"/>
      <c r="L24" s="80"/>
      <c r="M24" s="81"/>
      <c r="S24" s="25">
        <f t="shared" si="1"/>
        <v>0</v>
      </c>
      <c r="T24" s="25">
        <f t="shared" si="2"/>
        <v>0</v>
      </c>
    </row>
    <row r="25" spans="1:20" ht="15" customHeight="1" x14ac:dyDescent="0.25">
      <c r="A25" s="72"/>
      <c r="B25" s="16"/>
      <c r="C25" s="16"/>
      <c r="D25" s="17"/>
      <c r="E25" s="17"/>
      <c r="F25" s="17"/>
      <c r="G25" s="17"/>
      <c r="H25" s="18"/>
      <c r="I25" s="19"/>
      <c r="J25" s="2">
        <f t="shared" si="0"/>
        <v>0</v>
      </c>
      <c r="K25" s="78"/>
      <c r="L25" s="80"/>
      <c r="M25" s="81"/>
      <c r="S25" s="25">
        <f t="shared" si="1"/>
        <v>0</v>
      </c>
      <c r="T25" s="25">
        <f t="shared" si="2"/>
        <v>0</v>
      </c>
    </row>
    <row r="26" spans="1:20" ht="15" customHeight="1" x14ac:dyDescent="0.25">
      <c r="A26" s="72"/>
      <c r="B26" s="16"/>
      <c r="C26" s="16"/>
      <c r="D26" s="17"/>
      <c r="E26" s="17"/>
      <c r="F26" s="17"/>
      <c r="G26" s="17"/>
      <c r="H26" s="18"/>
      <c r="I26" s="19"/>
      <c r="J26" s="2">
        <f t="shared" si="0"/>
        <v>0</v>
      </c>
      <c r="K26" s="78"/>
      <c r="L26" s="80"/>
      <c r="M26" s="81"/>
      <c r="S26" s="25">
        <f t="shared" si="1"/>
        <v>0</v>
      </c>
      <c r="T26" s="25">
        <f t="shared" si="2"/>
        <v>0</v>
      </c>
    </row>
    <row r="27" spans="1:20" ht="15" customHeight="1" x14ac:dyDescent="0.25">
      <c r="A27" s="72"/>
      <c r="B27" s="16"/>
      <c r="C27" s="16"/>
      <c r="D27" s="17"/>
      <c r="E27" s="17"/>
      <c r="F27" s="17"/>
      <c r="G27" s="17"/>
      <c r="H27" s="18"/>
      <c r="I27" s="19"/>
      <c r="J27" s="2">
        <f t="shared" si="0"/>
        <v>0</v>
      </c>
      <c r="K27" s="78"/>
      <c r="L27" s="80"/>
      <c r="M27" s="81"/>
      <c r="S27" s="25">
        <f t="shared" si="1"/>
        <v>0</v>
      </c>
      <c r="T27" s="25">
        <f t="shared" si="2"/>
        <v>0</v>
      </c>
    </row>
    <row r="28" spans="1:20" ht="15" customHeight="1" x14ac:dyDescent="0.25">
      <c r="A28" s="72"/>
      <c r="B28" s="16"/>
      <c r="C28" s="16"/>
      <c r="D28" s="17"/>
      <c r="E28" s="17"/>
      <c r="F28" s="17"/>
      <c r="G28" s="17"/>
      <c r="H28" s="18"/>
      <c r="I28" s="19"/>
      <c r="J28" s="2">
        <f t="shared" si="0"/>
        <v>0</v>
      </c>
      <c r="K28" s="78"/>
      <c r="L28" s="80"/>
      <c r="M28" s="81"/>
      <c r="S28" s="25">
        <f t="shared" si="1"/>
        <v>0</v>
      </c>
      <c r="T28" s="25">
        <f t="shared" si="2"/>
        <v>0</v>
      </c>
    </row>
    <row r="29" spans="1:20" ht="15" customHeight="1" x14ac:dyDescent="0.25">
      <c r="A29" s="72"/>
      <c r="B29" s="16"/>
      <c r="C29" s="16"/>
      <c r="D29" s="17"/>
      <c r="E29" s="17"/>
      <c r="F29" s="17"/>
      <c r="G29" s="17"/>
      <c r="H29" s="18"/>
      <c r="I29" s="19"/>
      <c r="J29" s="2">
        <f t="shared" si="0"/>
        <v>0</v>
      </c>
      <c r="K29" s="78"/>
      <c r="L29" s="80"/>
      <c r="M29" s="81"/>
      <c r="S29" s="25">
        <f t="shared" si="1"/>
        <v>0</v>
      </c>
      <c r="T29" s="25">
        <f t="shared" si="2"/>
        <v>0</v>
      </c>
    </row>
    <row r="30" spans="1:20" ht="15" customHeight="1" x14ac:dyDescent="0.25">
      <c r="A30" s="72"/>
      <c r="B30" s="16"/>
      <c r="C30" s="16"/>
      <c r="D30" s="17"/>
      <c r="E30" s="17"/>
      <c r="F30" s="17"/>
      <c r="G30" s="17"/>
      <c r="H30" s="20"/>
      <c r="I30" s="19"/>
      <c r="J30" s="2">
        <f t="shared" si="0"/>
        <v>0</v>
      </c>
      <c r="K30" s="78"/>
      <c r="L30" s="80"/>
      <c r="M30" s="81"/>
      <c r="S30" s="25">
        <f t="shared" si="1"/>
        <v>0</v>
      </c>
      <c r="T30" s="25">
        <f t="shared" si="2"/>
        <v>0</v>
      </c>
    </row>
    <row r="31" spans="1:20" ht="15" customHeight="1" thickBot="1" x14ac:dyDescent="0.3">
      <c r="A31" s="244" t="s">
        <v>53</v>
      </c>
      <c r="B31" s="245"/>
      <c r="C31" s="21"/>
      <c r="D31" s="3">
        <f t="shared" ref="D31:J31" si="3">SUM(D5:D30)</f>
        <v>0</v>
      </c>
      <c r="E31" s="3">
        <f t="shared" si="3"/>
        <v>0</v>
      </c>
      <c r="F31" s="3">
        <f t="shared" si="3"/>
        <v>0</v>
      </c>
      <c r="G31" s="3">
        <f t="shared" si="3"/>
        <v>0</v>
      </c>
      <c r="H31" s="3">
        <f t="shared" si="3"/>
        <v>0</v>
      </c>
      <c r="I31" s="4">
        <f t="shared" si="3"/>
        <v>0</v>
      </c>
      <c r="J31" s="5">
        <f t="shared" si="3"/>
        <v>0</v>
      </c>
      <c r="K31" s="79"/>
      <c r="L31" s="82"/>
      <c r="M31" s="83"/>
    </row>
    <row r="32" spans="1:20" ht="18" customHeight="1" thickTop="1" thickBot="1" x14ac:dyDescent="0.3">
      <c r="A32" s="217" t="s">
        <v>54</v>
      </c>
      <c r="B32" s="218"/>
      <c r="C32" s="218"/>
      <c r="D32" s="218"/>
      <c r="E32" s="218"/>
      <c r="F32" s="218"/>
      <c r="G32" s="218"/>
      <c r="H32" s="218"/>
      <c r="I32" s="219"/>
      <c r="J32" s="220">
        <f>J31</f>
        <v>0</v>
      </c>
      <c r="K32" s="221"/>
      <c r="L32" s="77"/>
    </row>
    <row r="33" ht="13.8" thickTop="1" x14ac:dyDescent="0.25"/>
  </sheetData>
  <sheetProtection sheet="1" selectLockedCells="1"/>
  <mergeCells count="18">
    <mergeCell ref="D2:G2"/>
    <mergeCell ref="C3:C4"/>
    <mergeCell ref="A2:C2"/>
    <mergeCell ref="K2:M2"/>
    <mergeCell ref="A31:B31"/>
    <mergeCell ref="H2:J2"/>
    <mergeCell ref="A32:I32"/>
    <mergeCell ref="J32:K32"/>
    <mergeCell ref="H3:H4"/>
    <mergeCell ref="A3:A4"/>
    <mergeCell ref="B3:B4"/>
    <mergeCell ref="D3:D4"/>
    <mergeCell ref="E3:E4"/>
    <mergeCell ref="F3:F4"/>
    <mergeCell ref="G3:G4"/>
    <mergeCell ref="I3:I4"/>
    <mergeCell ref="K3:M4"/>
    <mergeCell ref="J3:J4"/>
  </mergeCells>
  <phoneticPr fontId="3" type="noConversion"/>
  <conditionalFormatting sqref="C6">
    <cfRule type="expression" dxfId="3" priority="5" stopIfTrue="1">
      <formula>S7+T7=2</formula>
    </cfRule>
  </conditionalFormatting>
  <conditionalFormatting sqref="K2:M2">
    <cfRule type="expression" dxfId="2" priority="1">
      <formula>COUNTIF(N5:N30,1)=1</formula>
    </cfRule>
  </conditionalFormatting>
  <conditionalFormatting sqref="M5">
    <cfRule type="expression" dxfId="1" priority="2">
      <formula>$N$5=1</formula>
    </cfRule>
  </conditionalFormatting>
  <conditionalFormatting sqref="M5:M31">
    <cfRule type="expression" dxfId="0" priority="3">
      <formula>$M5=1</formula>
    </cfRule>
  </conditionalFormatting>
  <dataValidations count="1">
    <dataValidation type="whole" errorStyle="warning" operator="notEqual" allowBlank="1" showInputMessage="1" showErrorMessage="1" errorTitle="Onjuiste Kostenplaats of project" error="Deze kostenplaats of project bestaat niet. Vul een juiste in of vul in het rode vak een nieuwe code in als er een nieuwe code moet worden aangemaakt door de administratie. " sqref="N5" xr:uid="{00000000-0002-0000-0100-000000000000}">
      <formula1>1</formula1>
    </dataValidation>
  </dataValidations>
  <pageMargins left="0.43307086614173229" right="0.35" top="1.0629921259842521" bottom="0.55118110236220474" header="0.35433070866141736" footer="0.23622047244094491"/>
  <pageSetup paperSize="9" orientation="landscape" r:id="rId1"/>
  <headerFooter alignWithMargins="0">
    <oddHeader>&amp;L
DECLARATIE&amp;CNEDERLANDSE TAFELTENNISBOND&amp;R&amp;G</oddHeader>
    <oddFooter>&amp;Rblad 2</oddFooter>
  </headerFooter>
  <rowBreaks count="1" manualBreakCount="1">
    <brk id="32" max="9" man="1"/>
  </rowBreaks>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J80"/>
  <sheetViews>
    <sheetView workbookViewId="0">
      <selection activeCell="J1" sqref="J1:J1048576"/>
    </sheetView>
  </sheetViews>
  <sheetFormatPr defaultRowHeight="13.2" x14ac:dyDescent="0.25"/>
  <cols>
    <col min="2" max="2" width="18.5546875" style="24" customWidth="1"/>
    <col min="3" max="3" width="9.109375" style="24" customWidth="1"/>
    <col min="4" max="5" width="9.109375" customWidth="1"/>
    <col min="6" max="6" width="17.33203125" customWidth="1"/>
    <col min="7" max="7" width="3.5546875" customWidth="1"/>
    <col min="8" max="8" width="5.88671875" customWidth="1"/>
    <col min="9" max="9" width="14.109375" customWidth="1"/>
    <col min="10" max="10" width="64.109375" customWidth="1"/>
    <col min="11" max="11" width="9.109375" customWidth="1"/>
  </cols>
  <sheetData>
    <row r="1" spans="2:10" x14ac:dyDescent="0.25">
      <c r="D1" s="37" t="s">
        <v>55</v>
      </c>
      <c r="F1" s="37" t="s">
        <v>56</v>
      </c>
    </row>
    <row r="2" spans="2:10" x14ac:dyDescent="0.25">
      <c r="B2" s="24" t="s">
        <v>57</v>
      </c>
      <c r="C2" s="35" t="s">
        <v>58</v>
      </c>
      <c r="D2" s="37" t="s">
        <v>59</v>
      </c>
      <c r="F2" t="s">
        <v>60</v>
      </c>
      <c r="G2" t="s">
        <v>61</v>
      </c>
      <c r="J2" s="70"/>
    </row>
    <row r="3" spans="2:10" x14ac:dyDescent="0.25">
      <c r="B3" s="26" t="s">
        <v>62</v>
      </c>
      <c r="C3" s="27">
        <v>46000</v>
      </c>
      <c r="F3" t="s">
        <v>63</v>
      </c>
      <c r="G3" t="s">
        <v>64</v>
      </c>
      <c r="I3">
        <v>3072</v>
      </c>
      <c r="J3" t="s">
        <v>65</v>
      </c>
    </row>
    <row r="4" spans="2:10" x14ac:dyDescent="0.25">
      <c r="B4" s="28" t="s">
        <v>66</v>
      </c>
      <c r="C4" s="29">
        <v>44300</v>
      </c>
      <c r="F4" t="s">
        <v>67</v>
      </c>
      <c r="G4" t="s">
        <v>68</v>
      </c>
      <c r="I4">
        <v>3110</v>
      </c>
      <c r="J4" t="s">
        <v>69</v>
      </c>
    </row>
    <row r="5" spans="2:10" x14ac:dyDescent="0.25">
      <c r="B5" s="28" t="s">
        <v>70</v>
      </c>
      <c r="C5" s="29">
        <v>44400</v>
      </c>
      <c r="F5" t="s">
        <v>71</v>
      </c>
      <c r="G5" t="s">
        <v>72</v>
      </c>
      <c r="I5">
        <v>3111</v>
      </c>
      <c r="J5" t="s">
        <v>73</v>
      </c>
    </row>
    <row r="6" spans="2:10" x14ac:dyDescent="0.25">
      <c r="B6" s="24" t="s">
        <v>74</v>
      </c>
      <c r="C6" s="24">
        <v>40014</v>
      </c>
      <c r="F6" t="s">
        <v>75</v>
      </c>
      <c r="G6" t="s">
        <v>76</v>
      </c>
      <c r="I6">
        <v>3112</v>
      </c>
      <c r="J6" t="s">
        <v>77</v>
      </c>
    </row>
    <row r="7" spans="2:10" x14ac:dyDescent="0.25">
      <c r="B7" s="28" t="s">
        <v>78</v>
      </c>
      <c r="C7" s="29">
        <v>46100</v>
      </c>
      <c r="F7" t="s">
        <v>79</v>
      </c>
      <c r="G7" t="s">
        <v>80</v>
      </c>
      <c r="I7">
        <v>3113</v>
      </c>
      <c r="J7" t="s">
        <v>81</v>
      </c>
    </row>
    <row r="8" spans="2:10" x14ac:dyDescent="0.25">
      <c r="B8" s="28" t="s">
        <v>82</v>
      </c>
      <c r="C8" s="29">
        <v>47000</v>
      </c>
      <c r="I8">
        <v>3115</v>
      </c>
      <c r="J8" t="s">
        <v>83</v>
      </c>
    </row>
    <row r="9" spans="2:10" x14ac:dyDescent="0.25">
      <c r="B9" s="30" t="s">
        <v>84</v>
      </c>
      <c r="C9" s="29">
        <v>48010</v>
      </c>
      <c r="I9">
        <v>3120</v>
      </c>
      <c r="J9" t="s">
        <v>85</v>
      </c>
    </row>
    <row r="10" spans="2:10" x14ac:dyDescent="0.25">
      <c r="B10" s="28" t="s">
        <v>86</v>
      </c>
      <c r="C10" s="29">
        <v>48090</v>
      </c>
      <c r="I10">
        <v>3121</v>
      </c>
      <c r="J10" t="s">
        <v>87</v>
      </c>
    </row>
    <row r="11" spans="2:10" x14ac:dyDescent="0.25">
      <c r="B11" s="28" t="s">
        <v>88</v>
      </c>
      <c r="C11" s="29">
        <v>48510</v>
      </c>
      <c r="I11">
        <v>3122</v>
      </c>
      <c r="J11" t="s">
        <v>89</v>
      </c>
    </row>
    <row r="12" spans="2:10" x14ac:dyDescent="0.25">
      <c r="B12" s="28" t="s">
        <v>90</v>
      </c>
      <c r="C12" s="29"/>
      <c r="I12">
        <v>3125</v>
      </c>
      <c r="J12" t="s">
        <v>91</v>
      </c>
    </row>
    <row r="13" spans="2:10" x14ac:dyDescent="0.25">
      <c r="B13" s="31" t="s">
        <v>92</v>
      </c>
      <c r="C13" s="29"/>
      <c r="I13">
        <v>3126</v>
      </c>
      <c r="J13" t="s">
        <v>93</v>
      </c>
    </row>
    <row r="14" spans="2:10" x14ac:dyDescent="0.25">
      <c r="B14" s="26"/>
      <c r="C14" s="27"/>
      <c r="I14">
        <v>3127</v>
      </c>
      <c r="J14" t="s">
        <v>94</v>
      </c>
    </row>
    <row r="15" spans="2:10" x14ac:dyDescent="0.25">
      <c r="B15" s="26"/>
      <c r="C15" s="27"/>
      <c r="I15">
        <v>3130</v>
      </c>
      <c r="J15" t="s">
        <v>95</v>
      </c>
    </row>
    <row r="16" spans="2:10" x14ac:dyDescent="0.25">
      <c r="I16">
        <v>3131</v>
      </c>
      <c r="J16" t="s">
        <v>96</v>
      </c>
    </row>
    <row r="17" spans="2:10" x14ac:dyDescent="0.25">
      <c r="I17">
        <v>3132</v>
      </c>
      <c r="J17" t="s">
        <v>97</v>
      </c>
    </row>
    <row r="18" spans="2:10" x14ac:dyDescent="0.25">
      <c r="I18">
        <v>3133</v>
      </c>
      <c r="J18" t="s">
        <v>98</v>
      </c>
    </row>
    <row r="19" spans="2:10" x14ac:dyDescent="0.25">
      <c r="I19">
        <v>3134</v>
      </c>
      <c r="J19" t="s">
        <v>99</v>
      </c>
    </row>
    <row r="20" spans="2:10" x14ac:dyDescent="0.25">
      <c r="I20">
        <v>3135</v>
      </c>
      <c r="J20" t="s">
        <v>100</v>
      </c>
    </row>
    <row r="21" spans="2:10" x14ac:dyDescent="0.25">
      <c r="I21">
        <v>3140</v>
      </c>
      <c r="J21" t="s">
        <v>101</v>
      </c>
    </row>
    <row r="22" spans="2:10" x14ac:dyDescent="0.25">
      <c r="I22">
        <v>3141</v>
      </c>
      <c r="J22" t="s">
        <v>102</v>
      </c>
    </row>
    <row r="23" spans="2:10" x14ac:dyDescent="0.25">
      <c r="I23">
        <v>3152</v>
      </c>
      <c r="J23" t="s">
        <v>103</v>
      </c>
    </row>
    <row r="24" spans="2:10" x14ac:dyDescent="0.25">
      <c r="I24">
        <v>3153</v>
      </c>
      <c r="J24" t="s">
        <v>104</v>
      </c>
    </row>
    <row r="25" spans="2:10" x14ac:dyDescent="0.25">
      <c r="I25">
        <v>3154</v>
      </c>
      <c r="J25" t="s">
        <v>105</v>
      </c>
    </row>
    <row r="26" spans="2:10" x14ac:dyDescent="0.25">
      <c r="B26" s="26"/>
      <c r="C26" s="27"/>
      <c r="I26">
        <v>3160</v>
      </c>
      <c r="J26" t="s">
        <v>106</v>
      </c>
    </row>
    <row r="27" spans="2:10" x14ac:dyDescent="0.25">
      <c r="B27" s="26"/>
      <c r="C27" s="27"/>
      <c r="I27">
        <v>3161</v>
      </c>
      <c r="J27" t="s">
        <v>107</v>
      </c>
    </row>
    <row r="28" spans="2:10" x14ac:dyDescent="0.25">
      <c r="B28" s="26"/>
      <c r="C28" s="27"/>
      <c r="I28">
        <v>3162</v>
      </c>
      <c r="J28" t="s">
        <v>108</v>
      </c>
    </row>
    <row r="29" spans="2:10" x14ac:dyDescent="0.25">
      <c r="B29" s="26"/>
      <c r="C29" s="27"/>
      <c r="I29">
        <v>3163</v>
      </c>
      <c r="J29" t="s">
        <v>109</v>
      </c>
    </row>
    <row r="30" spans="2:10" x14ac:dyDescent="0.25">
      <c r="B30" s="26"/>
      <c r="C30" s="27"/>
      <c r="I30" s="36" t="s">
        <v>110</v>
      </c>
      <c r="J30" t="s">
        <v>111</v>
      </c>
    </row>
    <row r="31" spans="2:10" x14ac:dyDescent="0.25">
      <c r="B31" s="26"/>
      <c r="C31" s="27"/>
      <c r="I31" s="36" t="s">
        <v>112</v>
      </c>
      <c r="J31" t="s">
        <v>113</v>
      </c>
    </row>
    <row r="32" spans="2:10" x14ac:dyDescent="0.25">
      <c r="B32" s="26"/>
      <c r="C32" s="27"/>
      <c r="I32" s="36" t="s">
        <v>114</v>
      </c>
      <c r="J32" t="s">
        <v>115</v>
      </c>
    </row>
    <row r="33" spans="2:10" x14ac:dyDescent="0.25">
      <c r="B33" s="26"/>
      <c r="C33" s="27"/>
      <c r="I33" s="36" t="s">
        <v>116</v>
      </c>
      <c r="J33" t="s">
        <v>117</v>
      </c>
    </row>
    <row r="34" spans="2:10" x14ac:dyDescent="0.25">
      <c r="B34" s="26"/>
      <c r="C34" s="27"/>
      <c r="I34" s="36" t="s">
        <v>118</v>
      </c>
      <c r="J34" t="s">
        <v>119</v>
      </c>
    </row>
    <row r="35" spans="2:10" x14ac:dyDescent="0.25">
      <c r="B35" s="26"/>
      <c r="C35" s="27"/>
      <c r="I35" s="36" t="s">
        <v>120</v>
      </c>
      <c r="J35" t="s">
        <v>121</v>
      </c>
    </row>
    <row r="36" spans="2:10" x14ac:dyDescent="0.25">
      <c r="B36" s="26"/>
      <c r="C36" s="27"/>
      <c r="I36" s="36" t="s">
        <v>122</v>
      </c>
      <c r="J36" t="s">
        <v>123</v>
      </c>
    </row>
    <row r="37" spans="2:10" x14ac:dyDescent="0.25">
      <c r="B37" s="26"/>
      <c r="C37" s="27"/>
      <c r="I37" s="36" t="s">
        <v>124</v>
      </c>
      <c r="J37" t="s">
        <v>125</v>
      </c>
    </row>
    <row r="38" spans="2:10" x14ac:dyDescent="0.25">
      <c r="B38" s="26"/>
      <c r="C38" s="27"/>
      <c r="I38" s="36" t="s">
        <v>126</v>
      </c>
      <c r="J38" t="s">
        <v>127</v>
      </c>
    </row>
    <row r="39" spans="2:10" x14ac:dyDescent="0.25">
      <c r="B39" s="26"/>
      <c r="C39" s="27"/>
      <c r="I39" s="36" t="s">
        <v>128</v>
      </c>
      <c r="J39" t="s">
        <v>129</v>
      </c>
    </row>
    <row r="40" spans="2:10" x14ac:dyDescent="0.25">
      <c r="B40" s="26"/>
      <c r="C40" s="27"/>
      <c r="I40" s="36" t="s">
        <v>130</v>
      </c>
      <c r="J40" t="s">
        <v>131</v>
      </c>
    </row>
    <row r="41" spans="2:10" ht="13.8" thickBot="1" x14ac:dyDescent="0.3">
      <c r="B41" s="32"/>
      <c r="C41" s="33"/>
      <c r="I41" s="36" t="s">
        <v>132</v>
      </c>
      <c r="J41" t="s">
        <v>133</v>
      </c>
    </row>
    <row r="42" spans="2:10" x14ac:dyDescent="0.25">
      <c r="I42" s="36" t="s">
        <v>134</v>
      </c>
      <c r="J42" t="s">
        <v>135</v>
      </c>
    </row>
    <row r="43" spans="2:10" x14ac:dyDescent="0.25">
      <c r="I43" s="36" t="s">
        <v>136</v>
      </c>
      <c r="J43" t="s">
        <v>137</v>
      </c>
    </row>
    <row r="44" spans="2:10" x14ac:dyDescent="0.25">
      <c r="I44" s="36" t="s">
        <v>126</v>
      </c>
      <c r="J44" t="s">
        <v>138</v>
      </c>
    </row>
    <row r="45" spans="2:10" x14ac:dyDescent="0.25">
      <c r="I45" s="36" t="s">
        <v>139</v>
      </c>
      <c r="J45" t="s">
        <v>140</v>
      </c>
    </row>
    <row r="46" spans="2:10" x14ac:dyDescent="0.25">
      <c r="I46" s="36" t="s">
        <v>141</v>
      </c>
      <c r="J46" t="s">
        <v>142</v>
      </c>
    </row>
    <row r="47" spans="2:10" x14ac:dyDescent="0.25">
      <c r="I47" s="36" t="s">
        <v>143</v>
      </c>
      <c r="J47" t="s">
        <v>144</v>
      </c>
    </row>
    <row r="48" spans="2:10" x14ac:dyDescent="0.25">
      <c r="I48" s="36" t="s">
        <v>145</v>
      </c>
      <c r="J48" t="s">
        <v>146</v>
      </c>
    </row>
    <row r="49" spans="9:10" x14ac:dyDescent="0.25">
      <c r="I49" s="36" t="s">
        <v>147</v>
      </c>
      <c r="J49" t="s">
        <v>148</v>
      </c>
    </row>
    <row r="50" spans="9:10" x14ac:dyDescent="0.25">
      <c r="I50" s="36" t="s">
        <v>149</v>
      </c>
      <c r="J50" t="s">
        <v>150</v>
      </c>
    </row>
    <row r="51" spans="9:10" x14ac:dyDescent="0.25">
      <c r="I51" s="36" t="s">
        <v>151</v>
      </c>
      <c r="J51" t="s">
        <v>152</v>
      </c>
    </row>
    <row r="52" spans="9:10" x14ac:dyDescent="0.25">
      <c r="I52" s="36" t="s">
        <v>153</v>
      </c>
      <c r="J52" t="s">
        <v>154</v>
      </c>
    </row>
    <row r="53" spans="9:10" x14ac:dyDescent="0.25">
      <c r="I53" s="36" t="s">
        <v>155</v>
      </c>
      <c r="J53" t="s">
        <v>156</v>
      </c>
    </row>
    <row r="54" spans="9:10" x14ac:dyDescent="0.25">
      <c r="I54" s="36" t="s">
        <v>157</v>
      </c>
      <c r="J54" t="s">
        <v>158</v>
      </c>
    </row>
    <row r="55" spans="9:10" x14ac:dyDescent="0.25">
      <c r="I55" s="36" t="s">
        <v>159</v>
      </c>
      <c r="J55" t="s">
        <v>160</v>
      </c>
    </row>
    <row r="56" spans="9:10" x14ac:dyDescent="0.25">
      <c r="I56" s="36" t="s">
        <v>161</v>
      </c>
      <c r="J56" t="s">
        <v>162</v>
      </c>
    </row>
    <row r="57" spans="9:10" x14ac:dyDescent="0.25">
      <c r="I57" s="36" t="s">
        <v>163</v>
      </c>
      <c r="J57" t="s">
        <v>164</v>
      </c>
    </row>
    <row r="58" spans="9:10" x14ac:dyDescent="0.25">
      <c r="I58" s="36" t="s">
        <v>165</v>
      </c>
      <c r="J58" t="s">
        <v>166</v>
      </c>
    </row>
    <row r="59" spans="9:10" x14ac:dyDescent="0.25">
      <c r="I59" s="36" t="s">
        <v>167</v>
      </c>
      <c r="J59" t="s">
        <v>168</v>
      </c>
    </row>
    <row r="60" spans="9:10" x14ac:dyDescent="0.25">
      <c r="I60" s="36" t="s">
        <v>169</v>
      </c>
      <c r="J60" t="s">
        <v>170</v>
      </c>
    </row>
    <row r="61" spans="9:10" x14ac:dyDescent="0.25">
      <c r="I61" s="36" t="s">
        <v>171</v>
      </c>
      <c r="J61" t="s">
        <v>172</v>
      </c>
    </row>
    <row r="62" spans="9:10" x14ac:dyDescent="0.25">
      <c r="I62" s="36" t="s">
        <v>173</v>
      </c>
      <c r="J62" t="s">
        <v>174</v>
      </c>
    </row>
    <row r="63" spans="9:10" x14ac:dyDescent="0.25">
      <c r="I63" s="36" t="s">
        <v>175</v>
      </c>
      <c r="J63" t="s">
        <v>176</v>
      </c>
    </row>
    <row r="64" spans="9:10" x14ac:dyDescent="0.25">
      <c r="I64" s="36" t="s">
        <v>177</v>
      </c>
      <c r="J64" t="s">
        <v>178</v>
      </c>
    </row>
    <row r="65" spans="9:10" x14ac:dyDescent="0.25">
      <c r="I65" s="36" t="s">
        <v>179</v>
      </c>
      <c r="J65" t="s">
        <v>180</v>
      </c>
    </row>
    <row r="66" spans="9:10" x14ac:dyDescent="0.25">
      <c r="I66" s="36" t="s">
        <v>181</v>
      </c>
      <c r="J66" t="s">
        <v>182</v>
      </c>
    </row>
    <row r="67" spans="9:10" x14ac:dyDescent="0.25">
      <c r="I67" s="36" t="s">
        <v>183</v>
      </c>
      <c r="J67" t="s">
        <v>184</v>
      </c>
    </row>
    <row r="68" spans="9:10" x14ac:dyDescent="0.25">
      <c r="I68" s="36" t="s">
        <v>185</v>
      </c>
      <c r="J68" t="s">
        <v>186</v>
      </c>
    </row>
    <row r="69" spans="9:10" x14ac:dyDescent="0.25">
      <c r="I69" s="36" t="s">
        <v>187</v>
      </c>
      <c r="J69" t="s">
        <v>188</v>
      </c>
    </row>
    <row r="70" spans="9:10" x14ac:dyDescent="0.25">
      <c r="I70" s="36" t="s">
        <v>189</v>
      </c>
      <c r="J70" t="s">
        <v>190</v>
      </c>
    </row>
    <row r="71" spans="9:10" x14ac:dyDescent="0.25">
      <c r="I71" s="36" t="s">
        <v>191</v>
      </c>
      <c r="J71" t="s">
        <v>192</v>
      </c>
    </row>
    <row r="72" spans="9:10" x14ac:dyDescent="0.25">
      <c r="I72" s="36" t="s">
        <v>193</v>
      </c>
      <c r="J72" t="s">
        <v>194</v>
      </c>
    </row>
    <row r="73" spans="9:10" x14ac:dyDescent="0.25">
      <c r="I73" s="36" t="s">
        <v>195</v>
      </c>
      <c r="J73" t="s">
        <v>196</v>
      </c>
    </row>
    <row r="74" spans="9:10" x14ac:dyDescent="0.25">
      <c r="I74" s="36" t="s">
        <v>197</v>
      </c>
      <c r="J74" t="s">
        <v>198</v>
      </c>
    </row>
    <row r="75" spans="9:10" x14ac:dyDescent="0.25">
      <c r="I75" s="36" t="s">
        <v>199</v>
      </c>
      <c r="J75" t="s">
        <v>200</v>
      </c>
    </row>
    <row r="76" spans="9:10" x14ac:dyDescent="0.25">
      <c r="I76" s="36" t="s">
        <v>201</v>
      </c>
      <c r="J76" t="s">
        <v>202</v>
      </c>
    </row>
    <row r="77" spans="9:10" x14ac:dyDescent="0.25">
      <c r="I77" s="36" t="s">
        <v>203</v>
      </c>
      <c r="J77" t="s">
        <v>204</v>
      </c>
    </row>
    <row r="78" spans="9:10" x14ac:dyDescent="0.25">
      <c r="I78" s="36" t="s">
        <v>205</v>
      </c>
      <c r="J78" t="s">
        <v>206</v>
      </c>
    </row>
    <row r="79" spans="9:10" x14ac:dyDescent="0.25">
      <c r="I79" s="36" t="s">
        <v>207</v>
      </c>
      <c r="J79" t="s">
        <v>208</v>
      </c>
    </row>
    <row r="80" spans="9:10" x14ac:dyDescent="0.25">
      <c r="I80" s="36" t="s">
        <v>209</v>
      </c>
      <c r="J80" t="s">
        <v>210</v>
      </c>
    </row>
  </sheetData>
  <sortState xmlns:xlrd2="http://schemas.microsoft.com/office/spreadsheetml/2017/richdata2" ref="B4:C12">
    <sortCondition ref="C11"/>
  </sortState>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56AE5D37EC06444A995A8556A2AAB67" ma:contentTypeVersion="16" ma:contentTypeDescription="Een nieuw document maken." ma:contentTypeScope="" ma:versionID="3daad0a5589171fc5bae1216a91749ec">
  <xsd:schema xmlns:xsd="http://www.w3.org/2001/XMLSchema" xmlns:xs="http://www.w3.org/2001/XMLSchema" xmlns:p="http://schemas.microsoft.com/office/2006/metadata/properties" xmlns:ns2="8a9b901f-2262-4f9d-b6f7-0beb39c1c652" xmlns:ns3="b4014371-de43-4185-94f5-18a151dd9dd1" targetNamespace="http://schemas.microsoft.com/office/2006/metadata/properties" ma:root="true" ma:fieldsID="5fc0747788dd40133251feb69b0866cc" ns2:_="" ns3:_="">
    <xsd:import namespace="8a9b901f-2262-4f9d-b6f7-0beb39c1c652"/>
    <xsd:import namespace="b4014371-de43-4185-94f5-18a151dd9dd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MediaServiceLocation"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9b901f-2262-4f9d-b6f7-0beb39c1c65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Location" ma:index="18" nillable="true" ma:displayName="Location" ma:internalName="MediaServiceLocation" ma:readOnly="true">
      <xsd:simpleType>
        <xsd:restriction base="dms:Text"/>
      </xsd:simpleType>
    </xsd:element>
    <xsd:element name="lcf76f155ced4ddcb4097134ff3c332f" ma:index="20" nillable="true" ma:taxonomy="true" ma:internalName="lcf76f155ced4ddcb4097134ff3c332f" ma:taxonomyFieldName="MediaServiceImageTags" ma:displayName="Afbeeldingtags" ma:readOnly="false" ma:fieldId="{5cf76f15-5ced-4ddc-b409-7134ff3c332f}" ma:taxonomyMulti="true" ma:sspId="eeb840fd-5de3-4ab7-8366-3375c9082cd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4014371-de43-4185-94f5-18a151dd9dd1" elementFormDefault="qualified">
    <xsd:import namespace="http://schemas.microsoft.com/office/2006/documentManagement/types"/>
    <xsd:import namespace="http://schemas.microsoft.com/office/infopath/2007/PartnerControls"/>
    <xsd:element name="SharedWithUsers" ma:index="16"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Gedeeld met details" ma:internalName="SharedWithDetails" ma:readOnly="true">
      <xsd:simpleType>
        <xsd:restriction base="dms:Note">
          <xsd:maxLength value="255"/>
        </xsd:restriction>
      </xsd:simpleType>
    </xsd:element>
    <xsd:element name="TaxCatchAll" ma:index="21" nillable="true" ma:displayName="Taxonomy Catch All Column" ma:hidden="true" ma:list="{fd5099de-52f0-4c73-b940-045d577aa5af}" ma:internalName="TaxCatchAll" ma:showField="CatchAllData" ma:web="b4014371-de43-4185-94f5-18a151dd9dd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a9b901f-2262-4f9d-b6f7-0beb39c1c652">
      <Terms xmlns="http://schemas.microsoft.com/office/infopath/2007/PartnerControls"/>
    </lcf76f155ced4ddcb4097134ff3c332f>
    <TaxCatchAll xmlns="b4014371-de43-4185-94f5-18a151dd9dd1" xsi:nil="true"/>
    <SharedWithUsers xmlns="b4014371-de43-4185-94f5-18a151dd9dd1">
      <UserInfo>
        <DisplayName/>
        <AccountId xsi:nil="true"/>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DF6F2FF-68DE-4E0F-8078-A7518B3410C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a9b901f-2262-4f9d-b6f7-0beb39c1c652"/>
    <ds:schemaRef ds:uri="b4014371-de43-4185-94f5-18a151dd9dd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743058D-0436-4FD6-B5B8-A6C63C9065B9}">
  <ds:schemaRefs>
    <ds:schemaRef ds:uri="http://schemas.microsoft.com/office/2006/metadata/properties"/>
    <ds:schemaRef ds:uri="http://schemas.microsoft.com/office/infopath/2007/PartnerControls"/>
    <ds:schemaRef ds:uri="8a9b901f-2262-4f9d-b6f7-0beb39c1c652"/>
    <ds:schemaRef ds:uri="b4014371-de43-4185-94f5-18a151dd9dd1"/>
  </ds:schemaRefs>
</ds:datastoreItem>
</file>

<file path=customXml/itemProps3.xml><?xml version="1.0" encoding="utf-8"?>
<ds:datastoreItem xmlns:ds="http://schemas.openxmlformats.org/officeDocument/2006/customXml" ds:itemID="{FD7588A4-937D-41B7-9DA5-68FC0D7F8BA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3</vt:i4>
      </vt:variant>
      <vt:variant>
        <vt:lpstr>Benoemde bereiken</vt:lpstr>
      </vt:variant>
      <vt:variant>
        <vt:i4>5</vt:i4>
      </vt:variant>
    </vt:vector>
  </HeadingPairs>
  <TitlesOfParts>
    <vt:vector size="8" baseType="lpstr">
      <vt:lpstr>voorblad</vt:lpstr>
      <vt:lpstr>reiskosten</vt:lpstr>
      <vt:lpstr>Blad1</vt:lpstr>
      <vt:lpstr>reiskosten!Afdrukbereik</vt:lpstr>
      <vt:lpstr>voorblad!Afdrukbereik</vt:lpstr>
      <vt:lpstr>Kostendragers</vt:lpstr>
      <vt:lpstr>Kostensoorten</vt:lpstr>
      <vt:lpstr>kpl_proj</vt:lpstr>
    </vt:vector>
  </TitlesOfParts>
  <Manager/>
  <Company>NTTB</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Achim Sialino</dc:creator>
  <cp:keywords/>
  <dc:description/>
  <cp:lastModifiedBy>NTTB - Mariska de Boer</cp:lastModifiedBy>
  <cp:revision/>
  <dcterms:created xsi:type="dcterms:W3CDTF">2009-02-01T16:45:53Z</dcterms:created>
  <dcterms:modified xsi:type="dcterms:W3CDTF">2026-05-28T13:36:40Z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0x010100C56AE5D37EC06444A995A8556A2AAB67</vt:lpwstr>
  </property>
  <property fmtid="{D5CDD505-2E9C-101B-9397-08002B2CF9AE}" pid="3" name="Order">
    <vt:r8>561800</vt:r8>
  </property>
  <property fmtid="{D5CDD505-2E9C-101B-9397-08002B2CF9AE}" pid="4" name="MediaServiceImageTags">
    <vt:lpwstr/>
  </property>
</Properties>
</file>